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270" windowWidth="11115" windowHeight="6150" tabRatio="897" activeTab="1"/>
  </bookViews>
  <sheets>
    <sheet name="Current Month - Ortho Adj" sheetId="48" r:id="rId1"/>
    <sheet name="Current Month V3" sheetId="38" r:id="rId2"/>
    <sheet name="Sheet2" sheetId="1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 localSheetId="0">#REF!</definedName>
    <definedName name="_pd1" localSheetId="1">#REF!</definedName>
    <definedName name="_pd1">#REF!</definedName>
    <definedName name="_pd2" localSheetId="0">#REF!</definedName>
    <definedName name="_pd2" localSheetId="1">#REF!</definedName>
    <definedName name="_pd2">#REF!</definedName>
    <definedName name="_pd3" localSheetId="0">#REF!</definedName>
    <definedName name="_pd3" localSheetId="1">#REF!</definedName>
    <definedName name="_pd3">#REF!</definedName>
    <definedName name="_PD4" localSheetId="0">#REF!</definedName>
    <definedName name="_PD4" localSheetId="1">#REF!</definedName>
    <definedName name="_PD4">#REF!</definedName>
    <definedName name="Admin">'[2]BUD-HTL-02'!#REF!</definedName>
    <definedName name="Admin_Payroll">'[2]BUD-HTL-02'!#REF!</definedName>
    <definedName name="admits" localSheetId="0">#REF!</definedName>
    <definedName name="admits" localSheetId="1">#REF!</definedName>
    <definedName name="admits">#REF!</definedName>
    <definedName name="afc">#REF!</definedName>
    <definedName name="allow">#REF!</definedName>
    <definedName name="annleave">#REF!</definedName>
    <definedName name="band">#REF!</definedName>
    <definedName name="basic">[3]Formulae!#REF!</definedName>
    <definedName name="Beardmore__Hotel_Room_Analysis_1996">'[2]BUD-HTL-02'!#REF!</definedName>
    <definedName name="Cash_Flow_Statement_1997">'[4]BUD_0506-HTL'!#REF!</definedName>
    <definedName name="CC_MANAGERS">[5]GLOBAL!$R$2:$T$60</definedName>
    <definedName name="e">'[2]BUD-HTL-02'!#REF!</definedName>
    <definedName name="enh">#REF!</definedName>
    <definedName name="entdate">#REF!</definedName>
    <definedName name="FB_Income">'[2]BUD-HTL-02'!#REF!</definedName>
    <definedName name="FB_Operating_Expenses">'[2]BUD-HTL-02'!#REF!</definedName>
    <definedName name="FOOD_AND_BEVERAGE">'[2]BUD-HTL-02'!#REF!</definedName>
    <definedName name="Front_Office_Payroll">'[2]BUD-HTL-02'!#REF!</definedName>
    <definedName name="Gross_Payrolls">'[2]BUD-HTL-02'!#REF!</definedName>
    <definedName name="Hours_per_shift">#REF!</definedName>
    <definedName name="Housekeeping_Payroll">'[2]BUD-HTL-02'!#REF!</definedName>
    <definedName name="Human_Resources">'[2]BUD-HTL-02'!#REF!</definedName>
    <definedName name="ICU_HPPD">#REF!</definedName>
    <definedName name="Kitchen_Payroll">'[2]BUD-HTL-02'!#REF!</definedName>
    <definedName name="leaveent">#REF!</definedName>
    <definedName name="Leisure_Centre">'[2]BUD-HTL-02'!#REF!</definedName>
    <definedName name="Leisure_Payroll">'[2]BUD-HTL-02'!#REF!</definedName>
    <definedName name="Maintenance">'[2]BUD-HTL-02'!#REF!</definedName>
    <definedName name="mayanaesthetist">[6]Procedures!#REF!</definedName>
    <definedName name="maydates">[6]Procedures!#REF!</definedName>
    <definedName name="mayspeciality">[6]Procedures!#REF!</definedName>
    <definedName name="maysurgeons">[6]Procedures!#REF!</definedName>
    <definedName name="months">#REF!</definedName>
    <definedName name="NIC_RATE">[7]VARIABLES!$A$10</definedName>
    <definedName name="NU_ALOS">#REF!</definedName>
    <definedName name="NU_HPPD">#REF!</definedName>
    <definedName name="nu_p1">[8]THEATRE!#REF!</definedName>
    <definedName name="nu_p2">[8]THEATRE!#REF!</definedName>
    <definedName name="Nursing_Hours_Per_Patient_Day">#REF!</definedName>
    <definedName name="Other_Income">'[2]BUD-HTL-02'!#REF!</definedName>
    <definedName name="padys" localSheetId="0">#REF!</definedName>
    <definedName name="padys" localSheetId="1">#REF!</definedName>
    <definedName name="padys">#REF!</definedName>
    <definedName name="page1" localSheetId="0">'Current Month - Ortho Adj'!#REF!</definedName>
    <definedName name="page1" localSheetId="1">'Current Month V3'!#REF!</definedName>
    <definedName name="page1">#REF!</definedName>
    <definedName name="page1incBilat" localSheetId="0">'Current Month - Ortho Adj'!#REF!</definedName>
    <definedName name="page1incBilat" localSheetId="1">'Current Month V3'!#REF!</definedName>
    <definedName name="page1incBilat">#REF!</definedName>
    <definedName name="page2" localSheetId="0">'Current Month - Ortho Adj'!#REF!</definedName>
    <definedName name="page2" localSheetId="1">'Current Month V3'!#REF!</definedName>
    <definedName name="page2">#REF!</definedName>
    <definedName name="page3" localSheetId="0">'Current Month - Ortho Adj'!#REF!</definedName>
    <definedName name="page3" localSheetId="1">'Current Month V3'!#REF!</definedName>
    <definedName name="page3">#REF!</definedName>
    <definedName name="page4" localSheetId="0">'Current Month - Ortho Adj'!#REF!</definedName>
    <definedName name="page4" localSheetId="1">'Current Month V3'!#REF!</definedName>
    <definedName name="page4">#REF!</definedName>
    <definedName name="page5" localSheetId="0">'Current Month - Ortho Adj'!#REF!</definedName>
    <definedName name="page5" localSheetId="1">'Current Month V3'!#REF!</definedName>
    <definedName name="page5">#REF!</definedName>
    <definedName name="PatDays" localSheetId="0">#REF!</definedName>
    <definedName name="PatDays" localSheetId="1">#REF!</definedName>
    <definedName name="PatDays">#REF!</definedName>
    <definedName name="PATIENT_DAYS">#REF!</definedName>
    <definedName name="PAY_SCALES_FOR_AL_ENT_FOR_AFC">#REF!</definedName>
    <definedName name="pdays" localSheetId="0">#REF!</definedName>
    <definedName name="pdays" localSheetId="1">#REF!</definedName>
    <definedName name="pdays">#REF!</definedName>
    <definedName name="percent_table">#REF!</definedName>
    <definedName name="Percentage_Cover_Required">#REF!</definedName>
    <definedName name="_xlnm.Print_Area" localSheetId="0">'Current Month - Ortho Adj'!$A$1:$N$36</definedName>
    <definedName name="_xlnm.Print_Area" localSheetId="1">'Current Month V3'!$A$1:$N$34</definedName>
    <definedName name="_xlnm.Print_Area" localSheetId="2">Sheet2!$B$1:$H$32</definedName>
    <definedName name="Profit_Loss">'[4]BUD_0506-HTL'!#REF!</definedName>
    <definedName name="_xlnm.Recorder" localSheetId="0">#REF!</definedName>
    <definedName name="_xlnm.Recorder" localSheetId="1">#REF!</definedName>
    <definedName name="_xlnm.Recorder">#REF!</definedName>
    <definedName name="Restaurants_Payroll">'[2]BUD-HTL-02'!#REF!</definedName>
    <definedName name="ROOMS_DIVISION">'[2]BUD-HTL-02'!#REF!</definedName>
    <definedName name="ROOMS_SUMMARY">'[2]BUD-HTL-02'!#REF!</definedName>
    <definedName name="rrp">#REF!</definedName>
    <definedName name="Sales_Marketing">'[2]BUD-HTL-02'!#REF!</definedName>
    <definedName name="SCALES">#REF!</definedName>
    <definedName name="SPREAD_RULES">[5]GLOBAL!$B$9:$O$31</definedName>
    <definedName name="sum">'[9]cf 2001'!#REF!</definedName>
    <definedName name="summary">'[2]BUD-HTL-02'!#REF!</definedName>
    <definedName name="Telephones">'[2]BUD-HTL-02'!#REF!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C4" i="15"/>
  <c r="D4"/>
  <c r="G4"/>
  <c r="C5"/>
  <c r="D5"/>
  <c r="G5"/>
  <c r="C6"/>
  <c r="D6"/>
  <c r="G6"/>
  <c r="C7"/>
  <c r="D7"/>
  <c r="G7"/>
  <c r="C8"/>
  <c r="D8"/>
  <c r="G8"/>
  <c r="C9"/>
  <c r="D9"/>
  <c r="G9"/>
  <c r="C10"/>
  <c r="E10" s="1"/>
  <c r="D10"/>
  <c r="G10"/>
  <c r="C11"/>
  <c r="D11"/>
  <c r="H11" s="1"/>
  <c r="G11"/>
  <c r="C12"/>
  <c r="D12"/>
  <c r="G12"/>
  <c r="C13"/>
  <c r="D13"/>
  <c r="G13"/>
  <c r="C14"/>
  <c r="D14"/>
  <c r="G14"/>
  <c r="C15"/>
  <c r="D15"/>
  <c r="H15" s="1"/>
  <c r="G15"/>
  <c r="C16"/>
  <c r="D16"/>
  <c r="G16"/>
  <c r="C17"/>
  <c r="D17"/>
  <c r="G17"/>
  <c r="C21"/>
  <c r="D21"/>
  <c r="C25"/>
  <c r="D25"/>
  <c r="H25" s="1"/>
  <c r="E21"/>
  <c r="H21"/>
  <c r="H16" l="1"/>
  <c r="E15"/>
  <c r="E8"/>
  <c r="H10"/>
  <c r="E25"/>
  <c r="H8"/>
  <c r="E16"/>
  <c r="H13"/>
  <c r="E12"/>
  <c r="E7"/>
  <c r="H4"/>
  <c r="H9"/>
  <c r="H12"/>
  <c r="E11"/>
  <c r="E14"/>
  <c r="E9"/>
  <c r="E17"/>
  <c r="E13"/>
  <c r="H17"/>
  <c r="H14"/>
  <c r="H5"/>
  <c r="D19"/>
  <c r="E5"/>
  <c r="E4"/>
  <c r="C19"/>
  <c r="C23" s="1"/>
  <c r="C27" s="1"/>
  <c r="H7"/>
  <c r="G19"/>
  <c r="G23" s="1"/>
  <c r="E6"/>
  <c r="H6"/>
  <c r="G27" l="1"/>
  <c r="D23"/>
  <c r="D27" s="1"/>
  <c r="E27" s="1"/>
  <c r="E19"/>
  <c r="E23" s="1"/>
  <c r="H19"/>
  <c r="H27" l="1"/>
  <c r="H23"/>
</calcChain>
</file>

<file path=xl/sharedStrings.xml><?xml version="1.0" encoding="utf-8"?>
<sst xmlns="http://schemas.openxmlformats.org/spreadsheetml/2006/main" count="118" uniqueCount="58">
  <si>
    <t>Cardiac Surgery</t>
  </si>
  <si>
    <t>Ortho-Joints</t>
  </si>
  <si>
    <t>General Surgery</t>
  </si>
  <si>
    <t>ENT</t>
  </si>
  <si>
    <t>Plastics</t>
  </si>
  <si>
    <t>Ophthalmology</t>
  </si>
  <si>
    <t>Scopes</t>
  </si>
  <si>
    <t>Gender</t>
  </si>
  <si>
    <t>Oncology</t>
  </si>
  <si>
    <t>Ortho-Other</t>
  </si>
  <si>
    <t>Rehab</t>
  </si>
  <si>
    <t>Urology</t>
  </si>
  <si>
    <t>Total Interventional</t>
  </si>
  <si>
    <t>Imaging</t>
  </si>
  <si>
    <t>Total</t>
  </si>
  <si>
    <t>ACTUAL</t>
  </si>
  <si>
    <t>Variance</t>
  </si>
  <si>
    <t>Specialty</t>
  </si>
  <si>
    <t>Act</t>
  </si>
  <si>
    <t>Year to Date</t>
  </si>
  <si>
    <t>ALL SOURCES</t>
  </si>
  <si>
    <t>% Var</t>
  </si>
  <si>
    <t>FY VARIANCE</t>
  </si>
  <si>
    <t>Number of Procedures</t>
  </si>
  <si>
    <t>No. of Procedures</t>
  </si>
  <si>
    <t>OPD-Minor Procedures</t>
  </si>
  <si>
    <t>TOTAL</t>
  </si>
  <si>
    <t>Cardiology-Diag</t>
  </si>
  <si>
    <t>Cardiology-Inter</t>
  </si>
  <si>
    <t>Cardiology-Diagnostic</t>
  </si>
  <si>
    <t>Cardiology-Interventional</t>
  </si>
  <si>
    <t>Increase  /  (Decrease) on Prior Month</t>
  </si>
  <si>
    <t>SPECIALTY</t>
  </si>
  <si>
    <t>June           2004</t>
  </si>
  <si>
    <t>Total Procedures</t>
  </si>
  <si>
    <t>TBC</t>
  </si>
  <si>
    <t>Est</t>
  </si>
  <si>
    <t>July           2004</t>
  </si>
  <si>
    <t>May 2004</t>
  </si>
  <si>
    <t>?</t>
  </si>
  <si>
    <t>FY PLAN</t>
  </si>
  <si>
    <t>PLAN</t>
  </si>
  <si>
    <t>Thoracic Surgery</t>
  </si>
  <si>
    <t>Transplant</t>
  </si>
  <si>
    <t>Electrophysiology/Pacing</t>
  </si>
  <si>
    <t>Total Cardiothoracic</t>
  </si>
  <si>
    <t xml:space="preserve">TOTAL </t>
  </si>
  <si>
    <t>Bariatric Surgery</t>
  </si>
  <si>
    <t>Hand Surgery</t>
  </si>
  <si>
    <t>DayCase/Inpatients/Imaging</t>
  </si>
  <si>
    <t>Ortho Non Joints</t>
  </si>
  <si>
    <t>Spinal</t>
  </si>
  <si>
    <t>Cardiology -CRT/ICD/PM &amp; Testing</t>
  </si>
  <si>
    <t>Plastics Major</t>
  </si>
  <si>
    <t>Ortho-Foot &amp; Ankle</t>
  </si>
  <si>
    <t>Plastics Minor</t>
  </si>
  <si>
    <t>2018-19</t>
  </si>
  <si>
    <t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</si>
</sst>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-* #,##0_-;\-* #,##0_-;_-* &quot;-&quot;??_-;_-@_-"/>
    <numFmt numFmtId="165" formatCode="#,##0_);\(#,##0\)"/>
    <numFmt numFmtId="166" formatCode="0.0%"/>
    <numFmt numFmtId="167" formatCode="mmmm\-yy"/>
    <numFmt numFmtId="168" formatCode="0.0%;\(0.0%\)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1" fillId="0" borderId="0"/>
    <xf numFmtId="0" fontId="11" fillId="23" borderId="7" applyNumberFormat="0" applyFont="0" applyAlignment="0" applyProtection="0"/>
    <xf numFmtId="0" fontId="24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0" fontId="0" fillId="0" borderId="10" xfId="0" applyBorder="1"/>
    <xf numFmtId="0" fontId="0" fillId="0" borderId="0" xfId="0" applyBorder="1"/>
    <xf numFmtId="0" fontId="0" fillId="0" borderId="12" xfId="0" applyBorder="1"/>
    <xf numFmtId="0" fontId="2" fillId="0" borderId="13" xfId="0" applyFont="1" applyBorder="1"/>
    <xf numFmtId="0" fontId="2" fillId="0" borderId="0" xfId="0" applyFont="1" applyBorder="1"/>
    <xf numFmtId="0" fontId="0" fillId="0" borderId="13" xfId="0" applyBorder="1"/>
    <xf numFmtId="3" fontId="0" fillId="0" borderId="14" xfId="0" applyNumberFormat="1" applyBorder="1"/>
    <xf numFmtId="3" fontId="2" fillId="0" borderId="0" xfId="0" applyNumberFormat="1" applyFont="1" applyBorder="1" applyAlignment="1">
      <alignment horizontal="right"/>
    </xf>
    <xf numFmtId="3" fontId="0" fillId="0" borderId="15" xfId="0" applyNumberFormat="1" applyBorder="1"/>
    <xf numFmtId="0" fontId="0" fillId="0" borderId="16" xfId="0" applyBorder="1"/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6" xfId="0" applyFont="1" applyBorder="1"/>
    <xf numFmtId="3" fontId="2" fillId="0" borderId="17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0" fillId="0" borderId="0" xfId="0" applyNumberFormat="1" applyBorder="1"/>
    <xf numFmtId="0" fontId="2" fillId="0" borderId="21" xfId="0" applyFont="1" applyBorder="1"/>
    <xf numFmtId="0" fontId="2" fillId="0" borderId="22" xfId="0" applyFont="1" applyBorder="1"/>
    <xf numFmtId="0" fontId="0" fillId="0" borderId="22" xfId="0" applyBorder="1"/>
    <xf numFmtId="0" fontId="0" fillId="0" borderId="21" xfId="0" applyBorder="1"/>
    <xf numFmtId="3" fontId="0" fillId="0" borderId="23" xfId="0" applyNumberFormat="1" applyBorder="1"/>
    <xf numFmtId="3" fontId="0" fillId="0" borderId="24" xfId="0" applyNumberFormat="1" applyBorder="1"/>
    <xf numFmtId="165" fontId="2" fillId="0" borderId="25" xfId="0" applyNumberFormat="1" applyFont="1" applyBorder="1" applyAlignment="1">
      <alignment horizontal="right"/>
    </xf>
    <xf numFmtId="165" fontId="2" fillId="0" borderId="26" xfId="0" applyNumberFormat="1" applyFont="1" applyBorder="1" applyAlignment="1">
      <alignment horizontal="right"/>
    </xf>
    <xf numFmtId="168" fontId="3" fillId="0" borderId="27" xfId="41" applyNumberFormat="1" applyFont="1" applyBorder="1" applyAlignment="1">
      <alignment horizontal="right"/>
    </xf>
    <xf numFmtId="166" fontId="3" fillId="0" borderId="21" xfId="41" applyNumberFormat="1" applyFont="1" applyBorder="1" applyAlignment="1">
      <alignment horizontal="right"/>
    </xf>
    <xf numFmtId="168" fontId="3" fillId="0" borderId="13" xfId="41" applyNumberFormat="1" applyFont="1" applyBorder="1" applyAlignment="1">
      <alignment horizontal="right"/>
    </xf>
    <xf numFmtId="3" fontId="2" fillId="0" borderId="24" xfId="41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8" fontId="3" fillId="0" borderId="21" xfId="41" applyNumberFormat="1" applyFont="1" applyBorder="1" applyAlignment="1">
      <alignment horizontal="right"/>
    </xf>
    <xf numFmtId="0" fontId="5" fillId="0" borderId="0" xfId="0" applyFont="1"/>
    <xf numFmtId="0" fontId="6" fillId="0" borderId="10" xfId="0" applyFont="1" applyBorder="1"/>
    <xf numFmtId="165" fontId="6" fillId="0" borderId="29" xfId="0" applyNumberFormat="1" applyFont="1" applyBorder="1" applyAlignment="1">
      <alignment horizontal="right"/>
    </xf>
    <xf numFmtId="168" fontId="6" fillId="0" borderId="30" xfId="41" applyNumberFormat="1" applyFont="1" applyBorder="1" applyAlignment="1">
      <alignment horizontal="right"/>
    </xf>
    <xf numFmtId="166" fontId="6" fillId="0" borderId="10" xfId="41" applyNumberFormat="1" applyFont="1" applyBorder="1" applyAlignment="1">
      <alignment horizontal="right"/>
    </xf>
    <xf numFmtId="168" fontId="6" fillId="0" borderId="10" xfId="41" applyNumberFormat="1" applyFont="1" applyBorder="1" applyAlignment="1">
      <alignment horizontal="right"/>
    </xf>
    <xf numFmtId="3" fontId="6" fillId="0" borderId="31" xfId="41" applyNumberFormat="1" applyFont="1" applyBorder="1" applyAlignment="1">
      <alignment horizontal="right"/>
    </xf>
    <xf numFmtId="3" fontId="6" fillId="0" borderId="32" xfId="41" applyNumberFormat="1" applyFont="1" applyBorder="1" applyAlignment="1">
      <alignment horizontal="right"/>
    </xf>
    <xf numFmtId="0" fontId="2" fillId="0" borderId="33" xfId="0" applyFont="1" applyBorder="1"/>
    <xf numFmtId="165" fontId="2" fillId="0" borderId="34" xfId="0" applyNumberFormat="1" applyFont="1" applyBorder="1" applyAlignment="1">
      <alignment horizontal="right"/>
    </xf>
    <xf numFmtId="165" fontId="2" fillId="0" borderId="35" xfId="0" applyNumberFormat="1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165" fontId="2" fillId="0" borderId="37" xfId="0" applyNumberFormat="1" applyFont="1" applyBorder="1" applyAlignment="1">
      <alignment horizontal="right"/>
    </xf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165" fontId="6" fillId="0" borderId="41" xfId="0" applyNumberFormat="1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0" fillId="0" borderId="14" xfId="0" applyBorder="1"/>
    <xf numFmtId="165" fontId="2" fillId="0" borderId="14" xfId="0" applyNumberFormat="1" applyFont="1" applyBorder="1"/>
    <xf numFmtId="165" fontId="0" fillId="0" borderId="14" xfId="0" applyNumberFormat="1" applyBorder="1"/>
    <xf numFmtId="0" fontId="2" fillId="0" borderId="42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/>
    </xf>
    <xf numFmtId="0" fontId="0" fillId="0" borderId="44" xfId="0" applyBorder="1"/>
    <xf numFmtId="0" fontId="2" fillId="0" borderId="44" xfId="0" applyFont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7" fillId="0" borderId="49" xfId="0" applyFont="1" applyBorder="1"/>
    <xf numFmtId="17" fontId="2" fillId="0" borderId="43" xfId="0" quotePrefix="1" applyNumberFormat="1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165" fontId="2" fillId="0" borderId="13" xfId="0" applyNumberFormat="1" applyFont="1" applyBorder="1"/>
    <xf numFmtId="165" fontId="0" fillId="0" borderId="13" xfId="0" applyNumberFormat="1" applyBorder="1"/>
    <xf numFmtId="0" fontId="0" fillId="0" borderId="51" xfId="0" applyBorder="1"/>
    <xf numFmtId="0" fontId="0" fillId="0" borderId="52" xfId="0" applyBorder="1"/>
    <xf numFmtId="0" fontId="2" fillId="0" borderId="5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3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0" fillId="0" borderId="55" xfId="0" applyBorder="1"/>
    <xf numFmtId="165" fontId="2" fillId="0" borderId="56" xfId="0" applyNumberFormat="1" applyFont="1" applyBorder="1"/>
    <xf numFmtId="165" fontId="0" fillId="0" borderId="56" xfId="0" applyNumberFormat="1" applyBorder="1"/>
    <xf numFmtId="0" fontId="0" fillId="0" borderId="56" xfId="0" applyBorder="1"/>
    <xf numFmtId="0" fontId="0" fillId="0" borderId="57" xfId="0" applyBorder="1"/>
    <xf numFmtId="0" fontId="2" fillId="0" borderId="58" xfId="0" applyFont="1" applyBorder="1"/>
    <xf numFmtId="165" fontId="2" fillId="0" borderId="59" xfId="0" applyNumberFormat="1" applyFont="1" applyBorder="1"/>
    <xf numFmtId="165" fontId="2" fillId="0" borderId="60" xfId="0" applyNumberFormat="1" applyFont="1" applyBorder="1"/>
    <xf numFmtId="165" fontId="2" fillId="0" borderId="61" xfId="0" applyNumberFormat="1" applyFont="1" applyBorder="1"/>
    <xf numFmtId="0" fontId="2" fillId="0" borderId="62" xfId="0" applyFont="1" applyBorder="1"/>
    <xf numFmtId="165" fontId="2" fillId="0" borderId="63" xfId="0" applyNumberFormat="1" applyFont="1" applyBorder="1"/>
    <xf numFmtId="165" fontId="2" fillId="0" borderId="10" xfId="0" applyNumberFormat="1" applyFont="1" applyBorder="1"/>
    <xf numFmtId="0" fontId="2" fillId="0" borderId="63" xfId="0" applyFont="1" applyBorder="1"/>
    <xf numFmtId="165" fontId="2" fillId="0" borderId="64" xfId="0" applyNumberFormat="1" applyFont="1" applyBorder="1"/>
    <xf numFmtId="0" fontId="0" fillId="24" borderId="0" xfId="0" applyFill="1"/>
    <xf numFmtId="3" fontId="2" fillId="0" borderId="0" xfId="0" applyNumberFormat="1" applyFont="1" applyBorder="1" applyAlignment="1">
      <alignment horizontal="center"/>
    </xf>
    <xf numFmtId="3" fontId="2" fillId="0" borderId="0" xfId="41" applyNumberFormat="1" applyFont="1" applyBorder="1" applyAlignment="1">
      <alignment horizontal="right"/>
    </xf>
    <xf numFmtId="3" fontId="6" fillId="0" borderId="0" xfId="41" applyNumberFormat="1" applyFont="1" applyBorder="1" applyAlignment="1">
      <alignment horizontal="right"/>
    </xf>
    <xf numFmtId="165" fontId="0" fillId="0" borderId="0" xfId="0" applyNumberFormat="1" applyBorder="1"/>
    <xf numFmtId="165" fontId="9" fillId="0" borderId="28" xfId="0" applyNumberFormat="1" applyFont="1" applyBorder="1" applyAlignment="1">
      <alignment horizontal="right"/>
    </xf>
    <xf numFmtId="165" fontId="8" fillId="0" borderId="34" xfId="0" applyNumberFormat="1" applyFont="1" applyBorder="1" applyAlignment="1">
      <alignment horizontal="right"/>
    </xf>
    <xf numFmtId="165" fontId="8" fillId="0" borderId="40" xfId="0" applyNumberFormat="1" applyFont="1" applyBorder="1" applyAlignment="1">
      <alignment horizontal="right"/>
    </xf>
    <xf numFmtId="165" fontId="9" fillId="0" borderId="41" xfId="0" applyNumberFormat="1" applyFont="1" applyBorder="1" applyAlignment="1">
      <alignment horizontal="right"/>
    </xf>
    <xf numFmtId="165" fontId="2" fillId="0" borderId="14" xfId="0" applyNumberFormat="1" applyFont="1" applyFill="1" applyBorder="1"/>
    <xf numFmtId="3" fontId="2" fillId="0" borderId="15" xfId="0" applyNumberFormat="1" applyFont="1" applyBorder="1" applyAlignment="1">
      <alignment horizontal="center"/>
    </xf>
    <xf numFmtId="3" fontId="2" fillId="0" borderId="15" xfId="41" applyNumberFormat="1" applyFont="1" applyBorder="1" applyAlignment="1">
      <alignment horizontal="right"/>
    </xf>
    <xf numFmtId="0" fontId="2" fillId="0" borderId="13" xfId="0" applyFont="1" applyBorder="1" applyAlignment="1">
      <alignment horizontal="center"/>
    </xf>
    <xf numFmtId="3" fontId="2" fillId="0" borderId="15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3" fontId="6" fillId="0" borderId="15" xfId="41" applyNumberFormat="1" applyFont="1" applyBorder="1" applyAlignment="1">
      <alignment horizontal="right"/>
    </xf>
    <xf numFmtId="168" fontId="3" fillId="0" borderId="0" xfId="41" applyNumberFormat="1" applyFont="1" applyBorder="1" applyAlignment="1">
      <alignment horizontal="right"/>
    </xf>
    <xf numFmtId="0" fontId="2" fillId="0" borderId="67" xfId="0" applyFont="1" applyBorder="1"/>
    <xf numFmtId="168" fontId="6" fillId="0" borderId="31" xfId="41" applyNumberFormat="1" applyFont="1" applyBorder="1" applyAlignment="1">
      <alignment horizontal="right"/>
    </xf>
    <xf numFmtId="0" fontId="0" fillId="0" borderId="32" xfId="0" applyBorder="1"/>
    <xf numFmtId="165" fontId="2" fillId="0" borderId="68" xfId="0" applyNumberFormat="1" applyFont="1" applyBorder="1" applyAlignment="1">
      <alignment horizontal="right"/>
    </xf>
    <xf numFmtId="165" fontId="2" fillId="0" borderId="69" xfId="0" applyNumberFormat="1" applyFont="1" applyBorder="1" applyAlignment="1">
      <alignment horizontal="right"/>
    </xf>
    <xf numFmtId="165" fontId="2" fillId="0" borderId="70" xfId="0" applyNumberFormat="1" applyFont="1" applyBorder="1" applyAlignment="1">
      <alignment horizontal="right"/>
    </xf>
    <xf numFmtId="168" fontId="3" fillId="0" borderId="71" xfId="41" applyNumberFormat="1" applyFont="1" applyBorder="1" applyAlignment="1">
      <alignment horizontal="right"/>
    </xf>
    <xf numFmtId="165" fontId="2" fillId="0" borderId="72" xfId="0" applyNumberFormat="1" applyFont="1" applyBorder="1" applyAlignment="1">
      <alignment horizontal="right"/>
    </xf>
    <xf numFmtId="165" fontId="2" fillId="0" borderId="73" xfId="0" applyNumberFormat="1" applyFont="1" applyBorder="1" applyAlignment="1">
      <alignment horizontal="right"/>
    </xf>
    <xf numFmtId="0" fontId="2" fillId="0" borderId="74" xfId="0" applyFont="1" applyBorder="1" applyAlignment="1">
      <alignment horizontal="right"/>
    </xf>
    <xf numFmtId="168" fontId="2" fillId="0" borderId="38" xfId="41" applyNumberFormat="1" applyFont="1" applyBorder="1" applyAlignment="1">
      <alignment horizontal="right"/>
    </xf>
    <xf numFmtId="0" fontId="2" fillId="0" borderId="75" xfId="0" applyFont="1" applyBorder="1"/>
    <xf numFmtId="165" fontId="2" fillId="0" borderId="76" xfId="0" applyNumberFormat="1" applyFont="1" applyBorder="1" applyAlignment="1">
      <alignment horizontal="right"/>
    </xf>
    <xf numFmtId="165" fontId="2" fillId="0" borderId="77" xfId="0" applyNumberFormat="1" applyFont="1" applyBorder="1" applyAlignment="1">
      <alignment horizontal="right"/>
    </xf>
    <xf numFmtId="168" fontId="3" fillId="0" borderId="77" xfId="41" applyNumberFormat="1" applyFont="1" applyBorder="1" applyAlignment="1">
      <alignment horizontal="right"/>
    </xf>
    <xf numFmtId="166" fontId="3" fillId="0" borderId="77" xfId="41" applyNumberFormat="1" applyFont="1" applyBorder="1" applyAlignment="1">
      <alignment horizontal="right"/>
    </xf>
    <xf numFmtId="165" fontId="1" fillId="0" borderId="0" xfId="28" applyNumberFormat="1" applyBorder="1"/>
    <xf numFmtId="166" fontId="3" fillId="0" borderId="67" xfId="41" applyNumberFormat="1" applyFont="1" applyBorder="1" applyAlignment="1">
      <alignment horizontal="right"/>
    </xf>
    <xf numFmtId="0" fontId="6" fillId="0" borderId="12" xfId="0" applyFont="1" applyBorder="1"/>
    <xf numFmtId="165" fontId="6" fillId="0" borderId="78" xfId="0" applyNumberFormat="1" applyFont="1" applyBorder="1" applyAlignment="1">
      <alignment horizontal="right"/>
    </xf>
    <xf numFmtId="165" fontId="6" fillId="0" borderId="79" xfId="0" applyNumberFormat="1" applyFont="1" applyBorder="1" applyAlignment="1">
      <alignment horizontal="right"/>
    </xf>
    <xf numFmtId="165" fontId="6" fillId="0" borderId="80" xfId="0" applyNumberFormat="1" applyFont="1" applyBorder="1" applyAlignment="1">
      <alignment horizontal="right"/>
    </xf>
    <xf numFmtId="168" fontId="6" fillId="0" borderId="81" xfId="41" applyNumberFormat="1" applyFont="1" applyBorder="1" applyAlignment="1">
      <alignment horizontal="right"/>
    </xf>
    <xf numFmtId="166" fontId="6" fillId="0" borderId="67" xfId="41" applyNumberFormat="1" applyFont="1" applyBorder="1" applyAlignment="1">
      <alignment horizontal="right"/>
    </xf>
    <xf numFmtId="168" fontId="6" fillId="0" borderId="11" xfId="41" applyNumberFormat="1" applyFont="1" applyBorder="1" applyAlignment="1">
      <alignment horizontal="right"/>
    </xf>
    <xf numFmtId="168" fontId="6" fillId="0" borderId="13" xfId="41" applyNumberFormat="1" applyFont="1" applyBorder="1" applyAlignment="1">
      <alignment horizontal="right"/>
    </xf>
    <xf numFmtId="168" fontId="6" fillId="0" borderId="29" xfId="41" applyNumberFormat="1" applyFont="1" applyBorder="1" applyAlignment="1">
      <alignment horizontal="right"/>
    </xf>
    <xf numFmtId="0" fontId="6" fillId="0" borderId="29" xfId="0" applyFont="1" applyBorder="1" applyAlignment="1">
      <alignment horizontal="right"/>
    </xf>
    <xf numFmtId="0" fontId="5" fillId="0" borderId="0" xfId="0" applyFont="1" applyBorder="1"/>
    <xf numFmtId="0" fontId="6" fillId="0" borderId="10" xfId="0" applyFont="1" applyFill="1" applyBorder="1"/>
    <xf numFmtId="165" fontId="6" fillId="0" borderId="41" xfId="0" applyNumberFormat="1" applyFont="1" applyBorder="1"/>
    <xf numFmtId="165" fontId="6" fillId="0" borderId="29" xfId="0" applyNumberFormat="1" applyFont="1" applyBorder="1"/>
    <xf numFmtId="0" fontId="0" fillId="0" borderId="29" xfId="0" applyBorder="1"/>
    <xf numFmtId="165" fontId="6" fillId="0" borderId="31" xfId="0" applyNumberFormat="1" applyFont="1" applyBorder="1"/>
    <xf numFmtId="0" fontId="0" fillId="0" borderId="31" xfId="0" applyBorder="1"/>
    <xf numFmtId="0" fontId="2" fillId="0" borderId="0" xfId="0" applyFont="1" applyBorder="1" applyAlignment="1">
      <alignment horizontal="right"/>
    </xf>
    <xf numFmtId="166" fontId="3" fillId="0" borderId="0" xfId="41" applyNumberFormat="1" applyFont="1" applyBorder="1" applyAlignment="1">
      <alignment horizontal="right"/>
    </xf>
    <xf numFmtId="0" fontId="6" fillId="0" borderId="0" xfId="0" applyFont="1" applyBorder="1"/>
    <xf numFmtId="165" fontId="9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8" fontId="6" fillId="0" borderId="0" xfId="41" applyNumberFormat="1" applyFont="1" applyBorder="1" applyAlignment="1">
      <alignment horizontal="right"/>
    </xf>
    <xf numFmtId="166" fontId="6" fillId="0" borderId="0" xfId="41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8" fontId="2" fillId="0" borderId="0" xfId="41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/>
    <xf numFmtId="165" fontId="6" fillId="0" borderId="0" xfId="0" applyNumberFormat="1" applyFont="1" applyBorder="1"/>
    <xf numFmtId="0" fontId="10" fillId="0" borderId="0" xfId="0" applyFont="1" applyBorder="1"/>
    <xf numFmtId="165" fontId="2" fillId="0" borderId="25" xfId="0" applyNumberFormat="1" applyFont="1" applyFill="1" applyBorder="1" applyAlignment="1">
      <alignment horizontal="right"/>
    </xf>
    <xf numFmtId="164" fontId="2" fillId="0" borderId="34" xfId="28" applyNumberFormat="1" applyFont="1" applyBorder="1" applyAlignment="1">
      <alignment horizontal="right"/>
    </xf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167" fontId="2" fillId="0" borderId="0" xfId="0" quotePrefix="1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65" xfId="0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4" fillId="0" borderId="66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4" fillId="0" borderId="65" xfId="0" applyNumberFormat="1" applyFont="1" applyBorder="1" applyAlignment="1">
      <alignment horizontal="center"/>
    </xf>
    <xf numFmtId="167" fontId="2" fillId="0" borderId="66" xfId="0" quotePrefix="1" applyNumberFormat="1" applyFont="1" applyBorder="1" applyAlignment="1">
      <alignment horizontal="center"/>
    </xf>
    <xf numFmtId="167" fontId="2" fillId="0" borderId="11" xfId="0" quotePrefix="1" applyNumberFormat="1" applyFont="1" applyBorder="1" applyAlignment="1">
      <alignment horizontal="center"/>
    </xf>
    <xf numFmtId="167" fontId="2" fillId="0" borderId="65" xfId="0" quotePrefix="1" applyNumberFormat="1" applyFont="1" applyBorder="1" applyAlignment="1">
      <alignment horizontal="center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47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46"/>
    <cellStyle name="Note" xfId="39" builtinId="10" customBuiltin="1"/>
    <cellStyle name="Output" xfId="40" builtinId="21" customBuiltin="1"/>
    <cellStyle name="Percent" xfId="41" builtinId="5"/>
    <cellStyle name="Percent 2" xfId="42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08\Consol%2025-03-08\Higher%20Level%20Budget%20at%20P7%20-V1-Cor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fC%20Cost%20Model\Cost%20Model%20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%20o5\Current%2027-05-2005\hist%200405%20-%20consol%20-%20post%20mtgs%20-%20upload-SEHD%20fm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UDGET99\BUD_99\GLOB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Private\Stats%20-%20TM\OUTPATIENTS%2004-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DEMPSIE\FCAST\PRI\ARROW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windows\TEMP\!!20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3% Pay Inc"/>
      <sheetName val="Sheet1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zoomScale="75" zoomScaleNormal="75" workbookViewId="0">
      <pane ySplit="1" topLeftCell="A2" activePane="bottomLeft" state="frozenSplit"/>
      <selection activeCell="I55" sqref="I55"/>
      <selection pane="bottomLeft" activeCell="A2" sqref="A2"/>
    </sheetView>
  </sheetViews>
  <sheetFormatPr defaultRowHeight="12.75"/>
  <cols>
    <col min="1" max="1" width="36" customWidth="1"/>
    <col min="2" max="4" width="12.7109375" customWidth="1"/>
    <col min="5" max="5" width="12.5703125" customWidth="1"/>
    <col min="6" max="6" width="2.7109375" customWidth="1"/>
    <col min="7" max="10" width="12.5703125" customWidth="1"/>
    <col min="11" max="11" width="3" customWidth="1"/>
    <col min="12" max="12" width="18.7109375" customWidth="1"/>
    <col min="13" max="13" width="12.5703125" hidden="1" customWidth="1"/>
    <col min="14" max="14" width="1.5703125" customWidth="1"/>
    <col min="15" max="15" width="12.5703125" customWidth="1"/>
  </cols>
  <sheetData>
    <row r="1" spans="1:22">
      <c r="A1" s="4"/>
      <c r="B1" s="170">
        <v>43252</v>
      </c>
      <c r="C1" s="171"/>
      <c r="D1" s="171"/>
      <c r="E1" s="172"/>
      <c r="F1" s="4"/>
      <c r="G1" s="162" t="s">
        <v>19</v>
      </c>
      <c r="H1" s="163"/>
      <c r="I1" s="163"/>
      <c r="J1" s="164"/>
      <c r="K1" s="4"/>
      <c r="L1" s="167" t="s">
        <v>56</v>
      </c>
      <c r="M1" s="168"/>
      <c r="N1" s="169"/>
      <c r="O1" s="3"/>
      <c r="P1" s="3"/>
      <c r="Q1" s="3"/>
      <c r="R1" s="3"/>
      <c r="S1" s="3"/>
      <c r="T1" s="3"/>
      <c r="U1" s="3"/>
      <c r="V1" s="3"/>
    </row>
    <row r="2" spans="1:22">
      <c r="A2" s="5" t="s">
        <v>20</v>
      </c>
      <c r="B2" s="6"/>
      <c r="C2" s="6"/>
      <c r="D2" s="6"/>
      <c r="E2" s="3"/>
      <c r="F2" s="7"/>
      <c r="G2" s="3"/>
      <c r="H2" s="3"/>
      <c r="I2" s="3"/>
      <c r="J2" s="3"/>
      <c r="K2" s="7"/>
      <c r="L2" s="8"/>
      <c r="M2" s="102"/>
      <c r="N2" s="102"/>
      <c r="O2" s="3"/>
      <c r="P2" s="3"/>
      <c r="Q2" s="3"/>
      <c r="R2" s="3"/>
      <c r="S2" s="3"/>
      <c r="T2" s="3"/>
      <c r="U2" s="3"/>
      <c r="V2" s="3"/>
    </row>
    <row r="3" spans="1:22">
      <c r="A3" s="11"/>
      <c r="B3" s="12" t="s">
        <v>15</v>
      </c>
      <c r="C3" s="13" t="s">
        <v>41</v>
      </c>
      <c r="D3" s="13" t="s">
        <v>16</v>
      </c>
      <c r="E3" s="14" t="s">
        <v>21</v>
      </c>
      <c r="F3" s="15"/>
      <c r="G3" s="12" t="s">
        <v>15</v>
      </c>
      <c r="H3" s="13" t="s">
        <v>41</v>
      </c>
      <c r="I3" s="13" t="s">
        <v>16</v>
      </c>
      <c r="J3" s="14" t="s">
        <v>21</v>
      </c>
      <c r="K3" s="15"/>
      <c r="L3" s="16" t="s">
        <v>40</v>
      </c>
      <c r="M3" s="103" t="s">
        <v>22</v>
      </c>
      <c r="N3" s="10"/>
      <c r="O3" s="3"/>
      <c r="P3" s="3"/>
      <c r="Q3" s="3"/>
      <c r="R3" s="3"/>
      <c r="S3" s="3"/>
      <c r="T3" s="3"/>
      <c r="U3" s="3"/>
      <c r="V3" s="3"/>
    </row>
    <row r="4" spans="1:22">
      <c r="A4" s="7"/>
      <c r="B4" s="3"/>
      <c r="C4" s="3"/>
      <c r="D4" s="17"/>
      <c r="E4" s="6"/>
      <c r="F4" s="5"/>
      <c r="G4" s="3"/>
      <c r="H4" s="3"/>
      <c r="I4" s="3"/>
      <c r="J4" s="3"/>
      <c r="K4" s="7"/>
      <c r="L4" s="8"/>
      <c r="M4" s="10"/>
      <c r="N4" s="99"/>
      <c r="O4" s="3"/>
      <c r="P4" s="3"/>
      <c r="Q4" s="3"/>
      <c r="R4" s="3"/>
      <c r="S4" s="3"/>
      <c r="T4" s="3"/>
      <c r="U4" s="3"/>
      <c r="V4" s="3"/>
    </row>
    <row r="5" spans="1:22">
      <c r="A5" s="19" t="s">
        <v>17</v>
      </c>
      <c r="B5" s="156" t="s">
        <v>23</v>
      </c>
      <c r="C5" s="157"/>
      <c r="D5" s="157"/>
      <c r="E5" s="20"/>
      <c r="F5" s="19"/>
      <c r="G5" s="157" t="s">
        <v>23</v>
      </c>
      <c r="H5" s="157"/>
      <c r="I5" s="157"/>
      <c r="J5" s="21"/>
      <c r="K5" s="22"/>
      <c r="L5" s="165" t="s">
        <v>24</v>
      </c>
      <c r="M5" s="166"/>
      <c r="N5" s="10"/>
      <c r="P5" s="3"/>
      <c r="Q5" s="3"/>
      <c r="R5" s="3"/>
      <c r="S5" s="3"/>
      <c r="T5" s="3"/>
      <c r="U5" s="3"/>
      <c r="V5" s="3"/>
    </row>
    <row r="6" spans="1:22">
      <c r="A6" s="101"/>
      <c r="B6" s="156"/>
      <c r="C6" s="157"/>
      <c r="D6" s="157"/>
      <c r="E6" s="6"/>
      <c r="F6" s="5"/>
      <c r="G6" s="156"/>
      <c r="H6" s="157"/>
      <c r="I6" s="157"/>
      <c r="J6" s="3"/>
      <c r="K6" s="7"/>
      <c r="L6" s="23"/>
      <c r="M6" s="24"/>
      <c r="N6" s="100"/>
      <c r="P6" s="3"/>
      <c r="Q6" s="3"/>
      <c r="R6" s="3"/>
      <c r="S6" s="3"/>
      <c r="T6" s="3"/>
      <c r="U6" s="3"/>
      <c r="V6" s="3"/>
    </row>
    <row r="7" spans="1:22">
      <c r="A7" s="19" t="s">
        <v>1</v>
      </c>
      <c r="B7" s="42">
        <v>333.5</v>
      </c>
      <c r="C7" s="43">
        <v>319</v>
      </c>
      <c r="D7" s="26">
        <v>14.5</v>
      </c>
      <c r="E7" s="27">
        <v>4.5454545454545456E-2</v>
      </c>
      <c r="F7" s="28"/>
      <c r="G7" s="42">
        <v>1026</v>
      </c>
      <c r="H7" s="43">
        <v>961</v>
      </c>
      <c r="I7" s="26">
        <v>65</v>
      </c>
      <c r="J7" s="27">
        <v>6.763787721123829E-2</v>
      </c>
      <c r="K7" s="32"/>
      <c r="L7" s="109">
        <v>3803</v>
      </c>
      <c r="M7" s="30">
        <v>-1408</v>
      </c>
      <c r="N7" s="100"/>
      <c r="P7" s="3"/>
      <c r="Q7" s="3"/>
      <c r="R7" s="3"/>
      <c r="S7" s="3"/>
      <c r="T7" s="3"/>
      <c r="U7" s="3"/>
      <c r="V7" s="3"/>
    </row>
    <row r="8" spans="1:22">
      <c r="A8" s="19" t="s">
        <v>54</v>
      </c>
      <c r="B8" s="42">
        <v>56.33</v>
      </c>
      <c r="C8" s="26">
        <v>46</v>
      </c>
      <c r="D8" s="26">
        <v>10.329999999999998</v>
      </c>
      <c r="E8" s="27">
        <v>0.22456521739130431</v>
      </c>
      <c r="F8" s="28"/>
      <c r="G8" s="42">
        <v>157.32999999999998</v>
      </c>
      <c r="H8" s="26">
        <v>140</v>
      </c>
      <c r="I8" s="26">
        <v>17.329999999999984</v>
      </c>
      <c r="J8" s="27">
        <v>0.12378571428571417</v>
      </c>
      <c r="K8" s="32"/>
      <c r="L8" s="45">
        <v>550</v>
      </c>
      <c r="M8" s="30"/>
      <c r="N8" s="100"/>
      <c r="P8" s="3"/>
      <c r="Q8" s="3"/>
      <c r="R8" s="3"/>
      <c r="S8" s="3"/>
      <c r="T8" s="3"/>
      <c r="U8" s="3"/>
      <c r="V8" s="3"/>
    </row>
    <row r="9" spans="1:22">
      <c r="A9" s="19" t="s">
        <v>50</v>
      </c>
      <c r="B9" s="42">
        <v>33</v>
      </c>
      <c r="C9" s="26">
        <v>62</v>
      </c>
      <c r="D9" s="26">
        <v>-29</v>
      </c>
      <c r="E9" s="27">
        <v>-0.46774193548387094</v>
      </c>
      <c r="F9" s="28"/>
      <c r="G9" s="42">
        <v>143</v>
      </c>
      <c r="H9" s="26">
        <v>176</v>
      </c>
      <c r="I9" s="26">
        <v>-33</v>
      </c>
      <c r="J9" s="27">
        <v>-0.1875</v>
      </c>
      <c r="K9" s="32"/>
      <c r="L9" s="45">
        <v>681</v>
      </c>
      <c r="M9" s="30">
        <v>-3277</v>
      </c>
      <c r="N9" s="100"/>
      <c r="P9" s="3"/>
      <c r="Q9" s="3"/>
      <c r="R9" s="3"/>
      <c r="S9" s="3"/>
      <c r="T9" s="3"/>
      <c r="U9" s="3"/>
      <c r="V9" s="3"/>
    </row>
    <row r="10" spans="1:22">
      <c r="A10" s="19" t="s">
        <v>48</v>
      </c>
      <c r="B10" s="155">
        <v>89.5</v>
      </c>
      <c r="C10" s="26">
        <v>73</v>
      </c>
      <c r="D10" s="26">
        <v>16.5</v>
      </c>
      <c r="E10" s="27">
        <v>0.22602739726027396</v>
      </c>
      <c r="F10" s="28"/>
      <c r="G10" s="42">
        <v>240.75</v>
      </c>
      <c r="H10" s="26">
        <v>226</v>
      </c>
      <c r="I10" s="26">
        <v>14.75</v>
      </c>
      <c r="J10" s="27">
        <v>6.5265486725663721E-2</v>
      </c>
      <c r="K10" s="32"/>
      <c r="L10" s="45">
        <v>875</v>
      </c>
      <c r="M10" s="30"/>
      <c r="N10" s="100"/>
      <c r="P10" s="3"/>
      <c r="Q10" s="3"/>
      <c r="R10" s="3"/>
      <c r="S10" s="3"/>
      <c r="T10" s="3"/>
      <c r="U10" s="3"/>
      <c r="V10" s="3"/>
    </row>
    <row r="11" spans="1:22">
      <c r="A11" s="19" t="s">
        <v>55</v>
      </c>
      <c r="B11" s="42">
        <v>14</v>
      </c>
      <c r="C11" s="26">
        <v>25</v>
      </c>
      <c r="D11" s="26">
        <v>-11</v>
      </c>
      <c r="E11" s="27">
        <v>-0.44</v>
      </c>
      <c r="F11" s="28"/>
      <c r="G11" s="42">
        <v>47</v>
      </c>
      <c r="H11" s="26">
        <v>79</v>
      </c>
      <c r="I11" s="26">
        <v>-32</v>
      </c>
      <c r="J11" s="27">
        <v>-0.4050632911392405</v>
      </c>
      <c r="K11" s="32"/>
      <c r="L11" s="45">
        <v>300</v>
      </c>
      <c r="M11" s="30"/>
      <c r="N11" s="100"/>
      <c r="P11" s="3"/>
      <c r="Q11" s="3"/>
      <c r="R11" s="3"/>
      <c r="S11" s="3"/>
      <c r="T11" s="3"/>
      <c r="U11" s="3"/>
      <c r="V11" s="3"/>
    </row>
    <row r="12" spans="1:22">
      <c r="A12" s="19" t="s">
        <v>53</v>
      </c>
      <c r="B12" s="42">
        <v>3</v>
      </c>
      <c r="C12" s="26">
        <v>0</v>
      </c>
      <c r="D12" s="26">
        <v>3</v>
      </c>
      <c r="E12" s="27" t="s">
        <v>57</v>
      </c>
      <c r="F12" s="28"/>
      <c r="G12" s="42">
        <v>9</v>
      </c>
      <c r="H12" s="26">
        <v>0</v>
      </c>
      <c r="I12" s="26">
        <v>9</v>
      </c>
      <c r="J12" s="27" t="s">
        <v>57</v>
      </c>
      <c r="K12" s="32"/>
      <c r="L12" s="45">
        <v>0</v>
      </c>
      <c r="M12" s="30"/>
      <c r="N12" s="100"/>
      <c r="P12" s="3"/>
      <c r="Q12" s="3"/>
      <c r="R12" s="3"/>
      <c r="S12" s="3"/>
      <c r="T12" s="3"/>
      <c r="U12" s="3"/>
      <c r="V12" s="3"/>
    </row>
    <row r="13" spans="1:22">
      <c r="A13" s="19" t="s">
        <v>2</v>
      </c>
      <c r="B13" s="42">
        <v>66</v>
      </c>
      <c r="C13" s="26">
        <v>65</v>
      </c>
      <c r="D13" s="26">
        <v>1</v>
      </c>
      <c r="E13" s="27">
        <v>1.5384615384615385E-2</v>
      </c>
      <c r="F13" s="28"/>
      <c r="G13" s="42">
        <v>181</v>
      </c>
      <c r="H13" s="26">
        <v>195</v>
      </c>
      <c r="I13" s="26">
        <v>-14</v>
      </c>
      <c r="J13" s="27">
        <v>-7.179487179487179E-2</v>
      </c>
      <c r="K13" s="32"/>
      <c r="L13" s="45">
        <v>880</v>
      </c>
      <c r="M13" s="30"/>
      <c r="N13" s="100"/>
      <c r="P13" s="3"/>
      <c r="Q13" s="3"/>
      <c r="R13" s="3"/>
      <c r="S13" s="3"/>
      <c r="T13" s="3"/>
      <c r="U13" s="3"/>
      <c r="V13" s="3"/>
    </row>
    <row r="14" spans="1:22" hidden="1">
      <c r="A14" s="19" t="s">
        <v>47</v>
      </c>
      <c r="B14" s="42">
        <v>0</v>
      </c>
      <c r="C14" s="26">
        <v>0</v>
      </c>
      <c r="D14" s="26">
        <v>0</v>
      </c>
      <c r="E14" s="27" t="s">
        <v>57</v>
      </c>
      <c r="F14" s="28"/>
      <c r="G14" s="42">
        <v>0</v>
      </c>
      <c r="H14" s="26">
        <v>0</v>
      </c>
      <c r="I14" s="26">
        <v>0</v>
      </c>
      <c r="J14" s="27" t="s">
        <v>57</v>
      </c>
      <c r="K14" s="32"/>
      <c r="L14" s="45">
        <v>0</v>
      </c>
      <c r="M14" s="30"/>
      <c r="N14" s="100"/>
      <c r="P14" s="3"/>
      <c r="Q14" s="3"/>
      <c r="R14" s="3"/>
      <c r="S14" s="3"/>
      <c r="T14" s="3"/>
      <c r="U14" s="3"/>
      <c r="V14" s="3"/>
    </row>
    <row r="15" spans="1:22" hidden="1">
      <c r="A15" s="19" t="s">
        <v>51</v>
      </c>
      <c r="B15" s="25">
        <v>0</v>
      </c>
      <c r="C15" s="26">
        <v>0</v>
      </c>
      <c r="D15" s="26">
        <v>0</v>
      </c>
      <c r="E15" s="27" t="s">
        <v>57</v>
      </c>
      <c r="F15" s="28"/>
      <c r="G15" s="25">
        <v>0</v>
      </c>
      <c r="H15" s="26">
        <v>0</v>
      </c>
      <c r="I15" s="26">
        <v>0</v>
      </c>
      <c r="J15" s="27" t="s">
        <v>57</v>
      </c>
      <c r="K15" s="32"/>
      <c r="L15" s="45">
        <v>0</v>
      </c>
      <c r="M15" s="30"/>
      <c r="N15" s="100"/>
      <c r="P15" s="3"/>
      <c r="Q15" s="3"/>
      <c r="R15" s="3"/>
      <c r="S15" s="3"/>
      <c r="T15" s="3"/>
      <c r="U15" s="3"/>
      <c r="V15" s="3"/>
    </row>
    <row r="16" spans="1:22">
      <c r="A16" s="19" t="s">
        <v>5</v>
      </c>
      <c r="B16" s="42">
        <v>630</v>
      </c>
      <c r="C16" s="26">
        <v>637</v>
      </c>
      <c r="D16" s="26">
        <v>-7</v>
      </c>
      <c r="E16" s="27">
        <v>-1.098901098901099E-2</v>
      </c>
      <c r="F16" s="28"/>
      <c r="G16" s="42">
        <v>1907</v>
      </c>
      <c r="H16" s="26">
        <v>1924</v>
      </c>
      <c r="I16" s="26">
        <v>-17</v>
      </c>
      <c r="J16" s="27">
        <v>-8.8357588357588362E-3</v>
      </c>
      <c r="K16" s="32"/>
      <c r="L16" s="45">
        <v>7650</v>
      </c>
      <c r="M16" s="30"/>
      <c r="N16" s="100"/>
      <c r="P16" s="3"/>
      <c r="Q16" s="3"/>
      <c r="R16" s="3"/>
      <c r="S16" s="3"/>
      <c r="T16" s="3"/>
      <c r="U16" s="3"/>
      <c r="V16" s="3"/>
    </row>
    <row r="17" spans="1:22">
      <c r="A17" s="19" t="s">
        <v>6</v>
      </c>
      <c r="B17" s="42">
        <v>195</v>
      </c>
      <c r="C17" s="26">
        <v>154</v>
      </c>
      <c r="D17" s="26">
        <v>41</v>
      </c>
      <c r="E17" s="27">
        <v>0.26623376623376621</v>
      </c>
      <c r="F17" s="28"/>
      <c r="G17" s="42">
        <v>624</v>
      </c>
      <c r="H17" s="26">
        <v>471</v>
      </c>
      <c r="I17" s="26">
        <v>153</v>
      </c>
      <c r="J17" s="27">
        <v>0.32484076433121017</v>
      </c>
      <c r="K17" s="32"/>
      <c r="L17" s="45">
        <v>1850</v>
      </c>
      <c r="M17" s="30"/>
      <c r="N17" s="100"/>
      <c r="P17" s="3"/>
      <c r="Q17" s="3"/>
      <c r="R17" s="3"/>
      <c r="S17" s="3"/>
      <c r="T17" s="3"/>
      <c r="U17" s="3"/>
      <c r="V17" s="3"/>
    </row>
    <row r="18" spans="1:22">
      <c r="A18" s="19"/>
      <c r="B18" s="25"/>
      <c r="C18" s="26"/>
      <c r="D18" s="26"/>
      <c r="E18" s="27"/>
      <c r="F18" s="28"/>
      <c r="G18" s="25"/>
      <c r="H18" s="26"/>
      <c r="I18" s="26"/>
      <c r="J18" s="27"/>
      <c r="K18" s="29"/>
      <c r="L18" s="45"/>
      <c r="M18" s="30">
        <v>0</v>
      </c>
      <c r="N18" s="100"/>
      <c r="P18" s="3"/>
      <c r="Q18" s="3"/>
      <c r="R18" s="3"/>
      <c r="S18" s="3"/>
      <c r="T18" s="3"/>
      <c r="U18" s="3"/>
      <c r="V18" s="3"/>
    </row>
    <row r="19" spans="1:22" ht="15.75">
      <c r="A19" s="34" t="s">
        <v>14</v>
      </c>
      <c r="B19" s="94">
        <v>1420.33</v>
      </c>
      <c r="C19" s="94">
        <v>1381</v>
      </c>
      <c r="D19" s="35">
        <v>39.329999999999927</v>
      </c>
      <c r="E19" s="36">
        <v>2.8479362780593719E-2</v>
      </c>
      <c r="F19" s="37"/>
      <c r="G19" s="94">
        <v>4335.08</v>
      </c>
      <c r="H19" s="94">
        <v>4172</v>
      </c>
      <c r="I19" s="35">
        <v>163.07999999999993</v>
      </c>
      <c r="J19" s="36">
        <v>3.9089165867689339E-2</v>
      </c>
      <c r="K19" s="38"/>
      <c r="L19" s="94">
        <v>16589</v>
      </c>
      <c r="M19" s="30">
        <v>-443</v>
      </c>
      <c r="N19" s="100"/>
      <c r="O19" s="3"/>
      <c r="P19" s="3"/>
      <c r="Q19" s="3"/>
      <c r="R19" s="3"/>
      <c r="S19" s="3"/>
      <c r="T19" s="3"/>
      <c r="U19" s="3"/>
      <c r="V19" s="3"/>
    </row>
    <row r="20" spans="1:22">
      <c r="A20" s="41"/>
      <c r="B20" s="95"/>
      <c r="C20" s="43"/>
      <c r="D20" s="114"/>
      <c r="E20" s="115"/>
      <c r="F20" s="44"/>
      <c r="G20" s="42"/>
      <c r="H20" s="43"/>
      <c r="I20" s="114"/>
      <c r="J20" s="115"/>
      <c r="K20" s="44"/>
      <c r="L20" s="109"/>
      <c r="M20" s="30">
        <v>-1708</v>
      </c>
      <c r="N20" s="100"/>
      <c r="O20" s="3"/>
      <c r="P20" s="3"/>
      <c r="Q20" s="3"/>
      <c r="R20" s="3"/>
      <c r="S20" s="3"/>
      <c r="T20" s="3"/>
      <c r="U20" s="3"/>
      <c r="V20" s="3"/>
    </row>
    <row r="21" spans="1:22">
      <c r="A21" s="19" t="s">
        <v>13</v>
      </c>
      <c r="B21" s="154">
        <v>2870</v>
      </c>
      <c r="C21" s="26">
        <v>2642</v>
      </c>
      <c r="D21" s="26">
        <v>228</v>
      </c>
      <c r="E21" s="116">
        <v>8.6298258894776686E-2</v>
      </c>
      <c r="F21" s="28"/>
      <c r="G21" s="25">
        <v>8193</v>
      </c>
      <c r="H21" s="26">
        <v>7925</v>
      </c>
      <c r="I21" s="26">
        <v>268</v>
      </c>
      <c r="J21" s="116">
        <v>3.3817034700315454E-2</v>
      </c>
      <c r="K21" s="32"/>
      <c r="L21" s="45">
        <v>31830</v>
      </c>
      <c r="M21" s="30">
        <v>0</v>
      </c>
      <c r="N21" s="100"/>
      <c r="O21" s="3"/>
      <c r="P21" s="3"/>
      <c r="Q21" s="3"/>
      <c r="R21" s="3"/>
      <c r="S21" s="3"/>
      <c r="T21" s="3"/>
      <c r="U21" s="3"/>
      <c r="V21" s="3"/>
    </row>
    <row r="22" spans="1:22">
      <c r="A22" s="46"/>
      <c r="B22" s="96"/>
      <c r="C22" s="48"/>
      <c r="D22" s="48"/>
      <c r="E22" s="49"/>
      <c r="F22" s="50"/>
      <c r="G22" s="47"/>
      <c r="H22" s="48"/>
      <c r="I22" s="48"/>
      <c r="J22" s="49"/>
      <c r="K22" s="50"/>
      <c r="L22" s="47"/>
      <c r="M22" s="30">
        <v>-853</v>
      </c>
      <c r="N22" s="100"/>
      <c r="O22" s="3"/>
      <c r="P22" s="3"/>
      <c r="Q22" s="3"/>
      <c r="R22" s="3"/>
      <c r="S22" s="3"/>
      <c r="T22" s="3"/>
      <c r="U22" s="3"/>
      <c r="V22" s="3"/>
    </row>
    <row r="23" spans="1:22" ht="15.75">
      <c r="A23" s="34" t="s">
        <v>49</v>
      </c>
      <c r="B23" s="97">
        <v>4290.33</v>
      </c>
      <c r="C23" s="97">
        <v>4023</v>
      </c>
      <c r="D23" s="35">
        <v>267.32999999999993</v>
      </c>
      <c r="E23" s="36">
        <v>6.645041014168529E-2</v>
      </c>
      <c r="F23" s="52"/>
      <c r="G23" s="97">
        <v>12528.08</v>
      </c>
      <c r="H23" s="97">
        <v>12097</v>
      </c>
      <c r="I23" s="35">
        <v>431.07999999999993</v>
      </c>
      <c r="J23" s="36">
        <v>3.5635281474745796E-2</v>
      </c>
      <c r="K23" s="38"/>
      <c r="L23" s="51">
        <v>48419</v>
      </c>
      <c r="M23" s="30">
        <v>-960</v>
      </c>
      <c r="N23" s="100"/>
      <c r="O23" s="3"/>
      <c r="P23" s="3"/>
      <c r="Q23" s="3"/>
      <c r="R23" s="3"/>
      <c r="S23" s="3"/>
      <c r="T23" s="3"/>
      <c r="U23" s="3"/>
      <c r="V23" s="3"/>
    </row>
    <row r="24" spans="1:22" ht="39.950000000000003" customHeight="1">
      <c r="A24" s="117"/>
      <c r="B24" s="118"/>
      <c r="C24" s="119"/>
      <c r="D24" s="119"/>
      <c r="E24" s="120"/>
      <c r="F24" s="121"/>
      <c r="G24" s="119"/>
      <c r="H24" s="119"/>
      <c r="I24" s="119"/>
      <c r="J24" s="120"/>
      <c r="K24" s="120"/>
      <c r="L24" s="119"/>
      <c r="M24" s="100"/>
      <c r="N24" s="100"/>
      <c r="O24" s="3"/>
      <c r="P24" s="3"/>
      <c r="Q24" s="3"/>
      <c r="R24" s="3"/>
      <c r="S24" s="3"/>
      <c r="T24" s="3"/>
      <c r="U24" s="3"/>
      <c r="V24" s="3"/>
    </row>
    <row r="25" spans="1:22">
      <c r="A25" s="19" t="s">
        <v>0</v>
      </c>
      <c r="B25" s="25">
        <v>126</v>
      </c>
      <c r="C25" s="26">
        <v>123.91666666666667</v>
      </c>
      <c r="D25" s="26">
        <v>2.0833333333333286</v>
      </c>
      <c r="E25" s="27">
        <v>1.6812373907195657E-2</v>
      </c>
      <c r="F25" s="28"/>
      <c r="G25" s="25">
        <v>384</v>
      </c>
      <c r="H25" s="26">
        <v>371.75</v>
      </c>
      <c r="I25" s="26">
        <v>12.25</v>
      </c>
      <c r="J25" s="27">
        <v>3.2952252858103562E-2</v>
      </c>
      <c r="K25" s="32"/>
      <c r="L25" s="45">
        <v>1487.0000000000002</v>
      </c>
      <c r="M25" s="100"/>
      <c r="N25" s="100"/>
      <c r="O25" s="3"/>
      <c r="P25" s="3"/>
      <c r="Q25" s="3"/>
      <c r="R25" s="3"/>
      <c r="S25" s="3"/>
      <c r="T25" s="3"/>
      <c r="U25" s="3"/>
      <c r="V25" s="3"/>
    </row>
    <row r="26" spans="1:22">
      <c r="A26" s="19" t="s">
        <v>42</v>
      </c>
      <c r="B26" s="25">
        <v>100</v>
      </c>
      <c r="C26" s="26">
        <v>110.75</v>
      </c>
      <c r="D26" s="26">
        <v>-10.75</v>
      </c>
      <c r="E26" s="27">
        <v>-9.7065462753950338E-2</v>
      </c>
      <c r="F26" s="28"/>
      <c r="G26" s="25">
        <v>302</v>
      </c>
      <c r="H26" s="26">
        <v>332.25</v>
      </c>
      <c r="I26" s="26">
        <v>-30.25</v>
      </c>
      <c r="J26" s="27">
        <v>-9.1045899172310013E-2</v>
      </c>
      <c r="K26" s="32"/>
      <c r="L26" s="45">
        <v>1329</v>
      </c>
      <c r="M26" s="100"/>
      <c r="N26" s="100"/>
      <c r="O26" s="3"/>
      <c r="P26" s="3"/>
      <c r="Q26" s="3"/>
      <c r="R26" s="3"/>
      <c r="S26" s="3"/>
      <c r="T26" s="3"/>
      <c r="U26" s="3"/>
      <c r="V26" s="3"/>
    </row>
    <row r="27" spans="1:22">
      <c r="A27" s="19" t="s">
        <v>43</v>
      </c>
      <c r="B27" s="25">
        <v>0</v>
      </c>
      <c r="C27" s="26">
        <v>0.91666666666666663</v>
      </c>
      <c r="D27" s="26">
        <v>-0.91666666666666663</v>
      </c>
      <c r="E27" s="27">
        <v>-1</v>
      </c>
      <c r="F27" s="28"/>
      <c r="G27" s="25">
        <v>2</v>
      </c>
      <c r="H27" s="26">
        <v>2.75</v>
      </c>
      <c r="I27" s="26">
        <v>-0.75</v>
      </c>
      <c r="J27" s="27">
        <v>-0.27272727272727271</v>
      </c>
      <c r="K27" s="32"/>
      <c r="L27" s="45">
        <v>10.999999999999998</v>
      </c>
      <c r="M27" s="100"/>
      <c r="N27" s="100"/>
      <c r="O27" s="3"/>
      <c r="P27" s="3"/>
      <c r="Q27" s="3"/>
      <c r="R27" s="3"/>
      <c r="S27" s="3"/>
      <c r="T27" s="3"/>
      <c r="U27" s="3"/>
      <c r="V27" s="3"/>
    </row>
    <row r="28" spans="1:22" ht="15.75">
      <c r="A28" s="19" t="s">
        <v>52</v>
      </c>
      <c r="B28" s="25">
        <v>45</v>
      </c>
      <c r="C28" s="26">
        <v>39.166666666666664</v>
      </c>
      <c r="D28" s="26">
        <v>5.8333333333333357</v>
      </c>
      <c r="E28" s="27">
        <v>0.14893617021276603</v>
      </c>
      <c r="F28" s="28"/>
      <c r="G28" s="25">
        <v>134</v>
      </c>
      <c r="H28" s="26">
        <v>117.5</v>
      </c>
      <c r="I28" s="26">
        <v>16.5</v>
      </c>
      <c r="J28" s="27">
        <v>0.14042553191489363</v>
      </c>
      <c r="K28" s="32"/>
      <c r="L28" s="45">
        <v>470.00000000000006</v>
      </c>
      <c r="M28" s="104"/>
      <c r="N28" s="104"/>
      <c r="O28" s="3"/>
      <c r="P28" s="3"/>
      <c r="Q28" s="3"/>
      <c r="R28" s="3"/>
      <c r="S28" s="3"/>
      <c r="T28" s="3"/>
      <c r="U28" s="3"/>
      <c r="V28" s="3"/>
    </row>
    <row r="29" spans="1:22" ht="15.75">
      <c r="A29" s="19"/>
      <c r="B29" s="25"/>
      <c r="C29" s="26"/>
      <c r="D29" s="26"/>
      <c r="E29" s="27"/>
      <c r="F29" s="28"/>
      <c r="G29" s="25"/>
      <c r="H29" s="26"/>
      <c r="I29" s="26"/>
      <c r="J29" s="27"/>
      <c r="K29" s="32"/>
      <c r="L29" s="45"/>
      <c r="M29" s="104"/>
      <c r="N29" s="104"/>
      <c r="O29" s="3"/>
      <c r="P29" s="3"/>
      <c r="Q29" s="3"/>
      <c r="R29" s="3"/>
      <c r="S29" s="3"/>
      <c r="T29" s="3"/>
      <c r="U29" s="3"/>
      <c r="V29" s="3"/>
    </row>
    <row r="30" spans="1:22">
      <c r="A30" s="19" t="s">
        <v>29</v>
      </c>
      <c r="B30" s="25">
        <v>245</v>
      </c>
      <c r="C30" s="26">
        <v>308.33333333333331</v>
      </c>
      <c r="D30" s="26">
        <v>-63.333333333333314</v>
      </c>
      <c r="E30" s="27">
        <v>-0.20540540540540536</v>
      </c>
      <c r="F30" s="28"/>
      <c r="G30" s="25">
        <v>773</v>
      </c>
      <c r="H30" s="26">
        <v>925</v>
      </c>
      <c r="I30" s="26">
        <v>-152</v>
      </c>
      <c r="J30" s="27">
        <v>-0.16432432432432431</v>
      </c>
      <c r="K30" s="32"/>
      <c r="L30" s="45">
        <v>3700.0000000000005</v>
      </c>
      <c r="M30" s="100"/>
      <c r="N30" s="100"/>
      <c r="O30" s="3"/>
      <c r="P30" s="3"/>
      <c r="Q30" s="3"/>
      <c r="R30" s="3"/>
      <c r="S30" s="3"/>
      <c r="T30" s="3"/>
      <c r="U30" s="3"/>
      <c r="V30" s="3"/>
    </row>
    <row r="31" spans="1:22">
      <c r="A31" s="19" t="s">
        <v>30</v>
      </c>
      <c r="B31" s="25">
        <v>241</v>
      </c>
      <c r="C31" s="26">
        <v>141.66666666666666</v>
      </c>
      <c r="D31" s="26">
        <v>99.333333333333343</v>
      </c>
      <c r="E31" s="27">
        <v>0.7011764705882354</v>
      </c>
      <c r="F31" s="28"/>
      <c r="G31" s="25">
        <v>785</v>
      </c>
      <c r="H31" s="26">
        <v>425</v>
      </c>
      <c r="I31" s="26">
        <v>360</v>
      </c>
      <c r="J31" s="27">
        <v>0.84705882352941175</v>
      </c>
      <c r="K31" s="32"/>
      <c r="L31" s="45">
        <v>1700.0000000000002</v>
      </c>
      <c r="M31" s="100"/>
      <c r="N31" s="100"/>
      <c r="O31" s="3"/>
      <c r="P31" s="3"/>
      <c r="Q31" s="3"/>
      <c r="R31" s="3"/>
      <c r="S31" s="3"/>
      <c r="T31" s="3"/>
      <c r="U31" s="3"/>
      <c r="V31" s="3"/>
    </row>
    <row r="32" spans="1:22">
      <c r="A32" s="106" t="s">
        <v>44</v>
      </c>
      <c r="B32" s="110">
        <v>44</v>
      </c>
      <c r="C32" s="111">
        <v>50</v>
      </c>
      <c r="D32" s="26">
        <v>-6</v>
      </c>
      <c r="E32" s="27">
        <v>-0.12</v>
      </c>
      <c r="F32" s="123"/>
      <c r="G32" s="110">
        <v>107</v>
      </c>
      <c r="H32" s="111">
        <v>150</v>
      </c>
      <c r="I32" s="26">
        <v>-43</v>
      </c>
      <c r="J32" s="27">
        <v>-0.28666666666666668</v>
      </c>
      <c r="K32" s="32"/>
      <c r="L32" s="113">
        <v>600</v>
      </c>
      <c r="M32" s="102"/>
      <c r="N32" s="102"/>
      <c r="O32" s="3"/>
      <c r="P32" s="3"/>
      <c r="Q32" s="3"/>
      <c r="R32" s="3"/>
      <c r="S32" s="3"/>
      <c r="T32" s="3"/>
      <c r="U32" s="3"/>
      <c r="V32" s="3"/>
    </row>
    <row r="33" spans="1:22">
      <c r="A33" s="106"/>
      <c r="B33" s="110"/>
      <c r="C33" s="111"/>
      <c r="D33" s="111"/>
      <c r="E33" s="112"/>
      <c r="F33" s="123"/>
      <c r="G33" s="110"/>
      <c r="H33" s="111"/>
      <c r="I33" s="111"/>
      <c r="J33" s="112"/>
      <c r="K33" s="32"/>
      <c r="L33" s="113"/>
      <c r="M33" s="102"/>
      <c r="N33" s="102"/>
      <c r="O33" s="3"/>
      <c r="P33" s="3"/>
      <c r="Q33" s="3"/>
      <c r="R33" s="3"/>
      <c r="S33" s="3"/>
      <c r="T33" s="3"/>
      <c r="U33" s="3"/>
      <c r="V33" s="3"/>
    </row>
    <row r="34" spans="1:22" ht="15.75">
      <c r="A34" s="124" t="s">
        <v>45</v>
      </c>
      <c r="B34" s="125">
        <v>801</v>
      </c>
      <c r="C34" s="126">
        <v>774.74999999999989</v>
      </c>
      <c r="D34" s="127">
        <v>26.250000000000114</v>
      </c>
      <c r="E34" s="128">
        <v>3.388189738625378E-2</v>
      </c>
      <c r="F34" s="129"/>
      <c r="G34" s="126">
        <v>2487</v>
      </c>
      <c r="H34" s="126">
        <v>2324.25</v>
      </c>
      <c r="I34" s="127">
        <v>162.75</v>
      </c>
      <c r="J34" s="130">
        <v>7.002258793159083E-2</v>
      </c>
      <c r="K34" s="131"/>
      <c r="L34" s="126">
        <v>9297</v>
      </c>
      <c r="M34" s="102"/>
      <c r="N34" s="102"/>
      <c r="O34" s="3"/>
      <c r="P34" s="3"/>
      <c r="Q34" s="3"/>
      <c r="R34" s="3"/>
      <c r="S34" s="3"/>
      <c r="T34" s="3"/>
      <c r="U34" s="3"/>
      <c r="V34" s="3"/>
    </row>
    <row r="35" spans="1:22" s="33" customFormat="1" ht="39.950000000000003" customHeight="1">
      <c r="A35" s="34"/>
      <c r="B35" s="97"/>
      <c r="C35" s="35"/>
      <c r="D35" s="35"/>
      <c r="E35" s="132"/>
      <c r="F35" s="133"/>
      <c r="G35" s="35"/>
      <c r="H35" s="35"/>
      <c r="I35" s="35"/>
      <c r="J35" s="107"/>
      <c r="K35" s="38"/>
      <c r="L35" s="51"/>
      <c r="M35" s="39"/>
      <c r="N35" s="40"/>
      <c r="O35" s="134"/>
      <c r="P35" s="134"/>
      <c r="Q35" s="134"/>
      <c r="R35" s="134"/>
      <c r="S35" s="134"/>
      <c r="T35" s="134"/>
      <c r="U35" s="134"/>
      <c r="V35" s="134"/>
    </row>
    <row r="36" spans="1:22" ht="15.75">
      <c r="A36" s="135" t="s">
        <v>46</v>
      </c>
      <c r="B36" s="136">
        <v>5091.33</v>
      </c>
      <c r="C36" s="137">
        <v>4797.75</v>
      </c>
      <c r="D36" s="35">
        <v>293.57999999999993</v>
      </c>
      <c r="E36" s="132">
        <v>6.1191183367203361E-2</v>
      </c>
      <c r="F36" s="138"/>
      <c r="G36" s="137">
        <v>15015.08</v>
      </c>
      <c r="H36" s="137">
        <v>14421.25</v>
      </c>
      <c r="I36" s="35">
        <v>593.82999999999993</v>
      </c>
      <c r="J36" s="107">
        <v>4.1177429141024527E-2</v>
      </c>
      <c r="K36" s="2"/>
      <c r="L36" s="139">
        <v>57716</v>
      </c>
      <c r="M36" s="140"/>
      <c r="N36" s="108"/>
      <c r="O36" s="3"/>
      <c r="P36" s="3"/>
      <c r="Q36" s="3"/>
      <c r="R36" s="3"/>
      <c r="S36" s="3"/>
      <c r="T36" s="3"/>
      <c r="U36" s="3"/>
      <c r="V36" s="3"/>
    </row>
    <row r="37" spans="1:2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>
      <c r="A38" s="3"/>
      <c r="B38" s="158"/>
      <c r="C38" s="158"/>
      <c r="D38" s="158"/>
      <c r="E38" s="158"/>
      <c r="F38" s="3"/>
      <c r="G38" s="159"/>
      <c r="H38" s="160"/>
      <c r="I38" s="160"/>
      <c r="J38" s="160"/>
      <c r="K38" s="3"/>
      <c r="L38" s="161"/>
      <c r="M38" s="161"/>
      <c r="N38" s="90"/>
      <c r="O38" s="3"/>
      <c r="P38" s="3"/>
      <c r="Q38" s="3"/>
      <c r="R38" s="3"/>
      <c r="S38" s="3"/>
      <c r="T38" s="3"/>
      <c r="U38" s="3"/>
      <c r="V38" s="3"/>
    </row>
  </sheetData>
  <mergeCells count="11">
    <mergeCell ref="G1:J1"/>
    <mergeCell ref="B5:D5"/>
    <mergeCell ref="G5:I5"/>
    <mergeCell ref="L5:M5"/>
    <mergeCell ref="L1:N1"/>
    <mergeCell ref="B1:E1"/>
    <mergeCell ref="B6:D6"/>
    <mergeCell ref="G6:I6"/>
    <mergeCell ref="B38:E38"/>
    <mergeCell ref="G38:J38"/>
    <mergeCell ref="L38:M38"/>
  </mergeCells>
  <phoneticPr fontId="0" type="noConversion"/>
  <printOptions horizontalCentered="1"/>
  <pageMargins left="0.74803149606299213" right="0.74803149606299213" top="1.299212598425197" bottom="0.98425196850393704" header="0.35433070866141736" footer="0.51181102362204722"/>
  <pageSetup paperSize="9" scale="81" fitToHeight="5" orientation="landscape" r:id="rId1"/>
  <headerFooter alignWithMargins="0">
    <oddHeader xml:space="preserve">&amp;L&amp;"Arial,Bold"Appendix B&amp;C&amp;14GOLDEN JUBILEE NATIONAL HOSPITAL
Activity Analysis - Adjusted for Complexity&amp;10
</oddHeader>
    <oddFooter>&amp;L&amp;D &amp;T&amp;C
&amp;R Page &amp;P 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46"/>
  <sheetViews>
    <sheetView tabSelected="1" zoomScale="75" zoomScaleNormal="75" workbookViewId="0">
      <pane ySplit="1" topLeftCell="A2" activePane="bottomLeft" state="frozenSplit"/>
      <selection activeCell="I55" sqref="I55"/>
      <selection pane="bottomLeft" activeCell="L38" sqref="L38"/>
    </sheetView>
  </sheetViews>
  <sheetFormatPr defaultRowHeight="12.75"/>
  <cols>
    <col min="1" max="1" width="36" customWidth="1"/>
    <col min="2" max="4" width="12.7109375" customWidth="1"/>
    <col min="5" max="5" width="12.5703125" customWidth="1"/>
    <col min="6" max="6" width="2.7109375" customWidth="1"/>
    <col min="7" max="10" width="12.5703125" customWidth="1"/>
    <col min="11" max="11" width="3" customWidth="1"/>
    <col min="12" max="12" width="18.7109375" customWidth="1"/>
    <col min="13" max="13" width="12.5703125" hidden="1" customWidth="1"/>
    <col min="14" max="14" width="1.5703125" customWidth="1"/>
    <col min="15" max="16" width="12.5703125" customWidth="1"/>
    <col min="17" max="17" width="1.7109375" hidden="1" customWidth="1"/>
    <col min="18" max="18" width="9.140625" hidden="1" customWidth="1"/>
    <col min="19" max="19" width="10.28515625" customWidth="1"/>
    <col min="20" max="21" width="9.85546875" customWidth="1"/>
    <col min="22" max="22" width="10.28515625" customWidth="1"/>
    <col min="23" max="23" width="3.42578125" customWidth="1"/>
    <col min="24" max="24" width="2.5703125" customWidth="1"/>
    <col min="25" max="27" width="13" customWidth="1"/>
    <col min="30" max="30" width="28.28515625" bestFit="1" customWidth="1"/>
  </cols>
  <sheetData>
    <row r="1" spans="1:39">
      <c r="A1" s="4"/>
      <c r="B1" s="170">
        <v>43252</v>
      </c>
      <c r="C1" s="171"/>
      <c r="D1" s="171"/>
      <c r="E1" s="172"/>
      <c r="F1" s="4"/>
      <c r="G1" s="162" t="s">
        <v>19</v>
      </c>
      <c r="H1" s="163"/>
      <c r="I1" s="163"/>
      <c r="J1" s="164"/>
      <c r="K1" s="4"/>
      <c r="L1" s="167" t="s">
        <v>56</v>
      </c>
      <c r="M1" s="168"/>
      <c r="N1" s="169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A2" s="5" t="s">
        <v>20</v>
      </c>
      <c r="B2" s="6"/>
      <c r="C2" s="6"/>
      <c r="D2" s="6"/>
      <c r="E2" s="3"/>
      <c r="F2" s="7"/>
      <c r="G2" s="3"/>
      <c r="H2" s="3"/>
      <c r="I2" s="3"/>
      <c r="J2" s="3"/>
      <c r="K2" s="7"/>
      <c r="L2" s="8"/>
      <c r="M2" s="102"/>
      <c r="N2" s="10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>
      <c r="A3" s="11"/>
      <c r="B3" s="12" t="s">
        <v>15</v>
      </c>
      <c r="C3" s="13" t="s">
        <v>41</v>
      </c>
      <c r="D3" s="13" t="s">
        <v>16</v>
      </c>
      <c r="E3" s="14" t="s">
        <v>21</v>
      </c>
      <c r="F3" s="15"/>
      <c r="G3" s="12" t="s">
        <v>15</v>
      </c>
      <c r="H3" s="13" t="s">
        <v>41</v>
      </c>
      <c r="I3" s="13" t="s">
        <v>16</v>
      </c>
      <c r="J3" s="14" t="s">
        <v>21</v>
      </c>
      <c r="K3" s="15"/>
      <c r="L3" s="16" t="s">
        <v>40</v>
      </c>
      <c r="M3" s="103" t="s">
        <v>22</v>
      </c>
      <c r="N3" s="10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>
      <c r="A4" s="7"/>
      <c r="B4" s="3"/>
      <c r="C4" s="3"/>
      <c r="D4" s="17"/>
      <c r="E4" s="6"/>
      <c r="F4" s="5"/>
      <c r="G4" s="3"/>
      <c r="H4" s="3"/>
      <c r="I4" s="3"/>
      <c r="J4" s="3"/>
      <c r="K4" s="7"/>
      <c r="L4" s="8"/>
      <c r="M4" s="10"/>
      <c r="N4" s="99"/>
      <c r="O4" s="3"/>
      <c r="P4" s="3"/>
      <c r="Q4" s="3"/>
      <c r="R4" s="17"/>
      <c r="S4" s="3"/>
      <c r="T4" s="3"/>
      <c r="U4" s="3"/>
      <c r="V4" s="3"/>
      <c r="W4" s="3"/>
      <c r="X4" s="3"/>
      <c r="Y4" s="17"/>
      <c r="Z4" s="17"/>
      <c r="AA4" s="17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>
      <c r="A5" s="19" t="s">
        <v>17</v>
      </c>
      <c r="B5" s="156" t="s">
        <v>23</v>
      </c>
      <c r="C5" s="157"/>
      <c r="D5" s="157"/>
      <c r="E5" s="20"/>
      <c r="F5" s="19"/>
      <c r="G5" s="157" t="s">
        <v>23</v>
      </c>
      <c r="H5" s="157"/>
      <c r="I5" s="157"/>
      <c r="J5" s="21"/>
      <c r="K5" s="22"/>
      <c r="L5" s="165" t="s">
        <v>24</v>
      </c>
      <c r="M5" s="166"/>
      <c r="N5" s="10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>
      <c r="A6" s="101"/>
      <c r="B6" s="156"/>
      <c r="C6" s="157"/>
      <c r="D6" s="157"/>
      <c r="E6" s="6"/>
      <c r="F6" s="5"/>
      <c r="G6" s="156"/>
      <c r="H6" s="157"/>
      <c r="I6" s="157"/>
      <c r="J6" s="3"/>
      <c r="K6" s="7"/>
      <c r="L6" s="23"/>
      <c r="M6" s="24"/>
      <c r="N6" s="100"/>
      <c r="P6" s="3"/>
      <c r="Q6" s="3"/>
      <c r="R6" s="31"/>
      <c r="S6" s="3"/>
      <c r="T6" s="3"/>
      <c r="U6" s="3"/>
      <c r="V6" s="3"/>
      <c r="W6" s="3"/>
      <c r="X6" s="3"/>
      <c r="Y6" s="31"/>
      <c r="Z6" s="31"/>
      <c r="AA6" s="31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>
      <c r="A7" s="19" t="s">
        <v>1</v>
      </c>
      <c r="B7" s="42">
        <v>309</v>
      </c>
      <c r="C7" s="43">
        <v>319</v>
      </c>
      <c r="D7" s="26">
        <v>-10</v>
      </c>
      <c r="E7" s="27">
        <v>-3.1347962382445138E-2</v>
      </c>
      <c r="F7" s="28"/>
      <c r="G7" s="42">
        <v>950</v>
      </c>
      <c r="H7" s="43">
        <v>961</v>
      </c>
      <c r="I7" s="26">
        <v>-11</v>
      </c>
      <c r="J7" s="27">
        <v>-1.1446409989594173E-2</v>
      </c>
      <c r="K7" s="32"/>
      <c r="L7" s="109">
        <v>3803</v>
      </c>
      <c r="M7" s="30">
        <v>-1408</v>
      </c>
      <c r="N7" s="100"/>
      <c r="P7" s="3"/>
      <c r="Q7" s="3"/>
      <c r="R7" s="31"/>
      <c r="S7" s="3"/>
      <c r="T7" s="3"/>
      <c r="U7" s="3"/>
      <c r="V7" s="3"/>
      <c r="W7" s="3"/>
      <c r="X7" s="3"/>
      <c r="Y7" s="31"/>
      <c r="Z7" s="31"/>
      <c r="AA7" s="31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>
      <c r="A8" s="19" t="s">
        <v>54</v>
      </c>
      <c r="B8" s="25">
        <v>40</v>
      </c>
      <c r="C8" s="26">
        <v>46</v>
      </c>
      <c r="D8" s="26">
        <v>-6</v>
      </c>
      <c r="E8" s="27">
        <v>-0.13043478260869565</v>
      </c>
      <c r="F8" s="28"/>
      <c r="G8" s="25">
        <v>118</v>
      </c>
      <c r="H8" s="26">
        <v>140</v>
      </c>
      <c r="I8" s="26">
        <v>-22</v>
      </c>
      <c r="J8" s="27">
        <v>-0.15714285714285714</v>
      </c>
      <c r="K8" s="32"/>
      <c r="L8" s="45">
        <v>550</v>
      </c>
      <c r="M8" s="30"/>
      <c r="N8" s="100"/>
      <c r="P8" s="3"/>
      <c r="Q8" s="3"/>
      <c r="R8" s="31"/>
      <c r="S8" s="3"/>
      <c r="T8" s="3"/>
      <c r="U8" s="3"/>
      <c r="V8" s="3"/>
      <c r="W8" s="3"/>
      <c r="X8" s="3"/>
      <c r="Y8" s="31"/>
      <c r="Z8" s="31"/>
      <c r="AA8" s="31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>
      <c r="A9" s="19" t="s">
        <v>50</v>
      </c>
      <c r="B9" s="25">
        <v>30</v>
      </c>
      <c r="C9" s="26">
        <v>62</v>
      </c>
      <c r="D9" s="26">
        <v>-32</v>
      </c>
      <c r="E9" s="27">
        <v>-0.5161290322580645</v>
      </c>
      <c r="F9" s="28"/>
      <c r="G9" s="25">
        <v>114</v>
      </c>
      <c r="H9" s="26">
        <v>176</v>
      </c>
      <c r="I9" s="26">
        <v>-62</v>
      </c>
      <c r="J9" s="27">
        <v>-0.35227272727272729</v>
      </c>
      <c r="K9" s="32"/>
      <c r="L9" s="45">
        <v>681</v>
      </c>
      <c r="M9" s="30">
        <v>-3277</v>
      </c>
      <c r="N9" s="100"/>
      <c r="P9" s="3"/>
      <c r="Q9" s="3"/>
      <c r="R9" s="31"/>
      <c r="S9" s="3"/>
      <c r="T9" s="3"/>
      <c r="U9" s="3"/>
      <c r="V9" s="3"/>
      <c r="W9" s="3"/>
      <c r="X9" s="3"/>
      <c r="Y9" s="31"/>
      <c r="Z9" s="31"/>
      <c r="AA9" s="31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>
      <c r="A10" s="19" t="s">
        <v>48</v>
      </c>
      <c r="B10" s="25">
        <v>67</v>
      </c>
      <c r="C10" s="26">
        <v>73</v>
      </c>
      <c r="D10" s="26">
        <v>-6</v>
      </c>
      <c r="E10" s="27">
        <v>-8.2191780821917804E-2</v>
      </c>
      <c r="F10" s="28"/>
      <c r="G10" s="25">
        <v>180</v>
      </c>
      <c r="H10" s="26">
        <v>226</v>
      </c>
      <c r="I10" s="26">
        <v>-46</v>
      </c>
      <c r="J10" s="27">
        <v>-0.20353982300884957</v>
      </c>
      <c r="K10" s="32"/>
      <c r="L10" s="45">
        <v>875</v>
      </c>
      <c r="M10" s="30"/>
      <c r="N10" s="100"/>
      <c r="P10" s="3"/>
      <c r="Q10" s="3"/>
      <c r="R10" s="31"/>
      <c r="S10" s="3"/>
      <c r="T10" s="3"/>
      <c r="U10" s="3"/>
      <c r="V10" s="3"/>
      <c r="W10" s="3"/>
      <c r="X10" s="3"/>
      <c r="Y10" s="31"/>
      <c r="Z10" s="31"/>
      <c r="AA10" s="31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>
      <c r="A11" s="19" t="s">
        <v>55</v>
      </c>
      <c r="B11" s="25">
        <v>14</v>
      </c>
      <c r="C11" s="26">
        <v>25</v>
      </c>
      <c r="D11" s="26">
        <v>-11</v>
      </c>
      <c r="E11" s="27">
        <v>-0.44</v>
      </c>
      <c r="F11" s="28"/>
      <c r="G11" s="25">
        <v>47</v>
      </c>
      <c r="H11" s="26">
        <v>79</v>
      </c>
      <c r="I11" s="26">
        <v>-32</v>
      </c>
      <c r="J11" s="27">
        <v>-0.4050632911392405</v>
      </c>
      <c r="K11" s="32"/>
      <c r="L11" s="45">
        <v>300</v>
      </c>
      <c r="M11" s="30"/>
      <c r="N11" s="100"/>
      <c r="P11" s="3"/>
      <c r="Q11" s="3"/>
      <c r="R11" s="31"/>
      <c r="S11" s="3"/>
      <c r="T11" s="3"/>
      <c r="U11" s="3"/>
      <c r="V11" s="3"/>
      <c r="W11" s="3"/>
      <c r="X11" s="3"/>
      <c r="Y11" s="31"/>
      <c r="Z11" s="31"/>
      <c r="AA11" s="31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>
      <c r="A12" s="19" t="s">
        <v>53</v>
      </c>
      <c r="B12" s="25">
        <v>3</v>
      </c>
      <c r="C12" s="26">
        <v>0</v>
      </c>
      <c r="D12" s="26">
        <v>3</v>
      </c>
      <c r="E12" s="27" t="s">
        <v>57</v>
      </c>
      <c r="F12" s="28"/>
      <c r="G12" s="25">
        <v>9</v>
      </c>
      <c r="H12" s="26">
        <v>0</v>
      </c>
      <c r="I12" s="26">
        <v>9</v>
      </c>
      <c r="J12" s="27" t="s">
        <v>57</v>
      </c>
      <c r="K12" s="32"/>
      <c r="L12" s="45">
        <v>0</v>
      </c>
      <c r="M12" s="30"/>
      <c r="N12" s="100"/>
      <c r="P12" s="3"/>
      <c r="Q12" s="3"/>
      <c r="R12" s="31"/>
      <c r="S12" s="3"/>
      <c r="T12" s="3"/>
      <c r="U12" s="3"/>
      <c r="V12" s="3"/>
      <c r="W12" s="3"/>
      <c r="X12" s="3"/>
      <c r="Y12" s="31"/>
      <c r="Z12" s="31"/>
      <c r="AA12" s="31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>
      <c r="A13" s="19" t="s">
        <v>2</v>
      </c>
      <c r="B13" s="25">
        <v>66</v>
      </c>
      <c r="C13" s="26">
        <v>65</v>
      </c>
      <c r="D13" s="26">
        <v>1</v>
      </c>
      <c r="E13" s="27">
        <v>1.5384615384615385E-2</v>
      </c>
      <c r="F13" s="28"/>
      <c r="G13" s="25">
        <v>181</v>
      </c>
      <c r="H13" s="26">
        <v>195</v>
      </c>
      <c r="I13" s="26">
        <v>-14</v>
      </c>
      <c r="J13" s="27">
        <v>-7.179487179487179E-2</v>
      </c>
      <c r="K13" s="32"/>
      <c r="L13" s="45">
        <v>880</v>
      </c>
      <c r="M13" s="30"/>
      <c r="N13" s="100"/>
      <c r="P13" s="3"/>
      <c r="Q13" s="3"/>
      <c r="R13" s="31"/>
      <c r="S13" s="3"/>
      <c r="T13" s="3"/>
      <c r="U13" s="3"/>
      <c r="V13" s="3"/>
      <c r="W13" s="3"/>
      <c r="X13" s="3"/>
      <c r="Y13" s="31"/>
      <c r="Z13" s="31"/>
      <c r="AA13" s="31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>
      <c r="A14" s="19" t="s">
        <v>5</v>
      </c>
      <c r="B14" s="25">
        <v>630</v>
      </c>
      <c r="C14" s="26">
        <v>637</v>
      </c>
      <c r="D14" s="26">
        <v>-7</v>
      </c>
      <c r="E14" s="27">
        <v>-1.098901098901099E-2</v>
      </c>
      <c r="F14" s="28"/>
      <c r="G14" s="25">
        <v>1907</v>
      </c>
      <c r="H14" s="26">
        <v>1924</v>
      </c>
      <c r="I14" s="26">
        <v>-17</v>
      </c>
      <c r="J14" s="27">
        <v>-8.8357588357588362E-3</v>
      </c>
      <c r="K14" s="32"/>
      <c r="L14" s="45">
        <v>7650</v>
      </c>
      <c r="M14" s="30"/>
      <c r="N14" s="100"/>
      <c r="P14" s="3"/>
      <c r="Q14" s="3"/>
      <c r="R14" s="31"/>
      <c r="S14" s="3"/>
      <c r="T14" s="3"/>
      <c r="U14" s="3"/>
      <c r="V14" s="3"/>
      <c r="W14" s="3"/>
      <c r="X14" s="3"/>
      <c r="Y14" s="31"/>
      <c r="Z14" s="31"/>
      <c r="AA14" s="31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>
      <c r="A15" s="19" t="s">
        <v>6</v>
      </c>
      <c r="B15" s="25">
        <v>195</v>
      </c>
      <c r="C15" s="26">
        <v>154</v>
      </c>
      <c r="D15" s="26">
        <v>41</v>
      </c>
      <c r="E15" s="27">
        <v>0.26623376623376621</v>
      </c>
      <c r="F15" s="28"/>
      <c r="G15" s="25">
        <v>624</v>
      </c>
      <c r="H15" s="26">
        <v>471</v>
      </c>
      <c r="I15" s="26">
        <v>153</v>
      </c>
      <c r="J15" s="27">
        <v>0.32484076433121017</v>
      </c>
      <c r="K15" s="32"/>
      <c r="L15" s="45">
        <v>1850</v>
      </c>
      <c r="M15" s="30"/>
      <c r="N15" s="100"/>
      <c r="P15" s="3"/>
      <c r="Q15" s="3"/>
      <c r="R15" s="31"/>
      <c r="S15" s="3"/>
      <c r="T15" s="3"/>
      <c r="U15" s="3"/>
      <c r="V15" s="3"/>
      <c r="W15" s="3"/>
      <c r="X15" s="3"/>
      <c r="Y15" s="31"/>
      <c r="Z15" s="31"/>
      <c r="AA15" s="31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>
      <c r="A16" s="19"/>
      <c r="B16" s="25"/>
      <c r="C16" s="26"/>
      <c r="D16" s="26"/>
      <c r="E16" s="27"/>
      <c r="F16" s="28"/>
      <c r="G16" s="25"/>
      <c r="H16" s="26"/>
      <c r="I16" s="26"/>
      <c r="J16" s="27"/>
      <c r="K16" s="29"/>
      <c r="L16" s="45"/>
      <c r="M16" s="30">
        <v>0</v>
      </c>
      <c r="N16" s="100"/>
      <c r="P16" s="3"/>
      <c r="Q16" s="3"/>
      <c r="R16" s="31"/>
      <c r="S16" s="3"/>
      <c r="T16" s="3"/>
      <c r="U16" s="3"/>
      <c r="V16" s="3"/>
      <c r="W16" s="3"/>
      <c r="X16" s="3"/>
      <c r="Y16" s="31"/>
      <c r="Z16" s="31"/>
      <c r="AA16" s="31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ht="15.75">
      <c r="A17" s="34" t="s">
        <v>14</v>
      </c>
      <c r="B17" s="94">
        <v>1354</v>
      </c>
      <c r="C17" s="94">
        <v>1381</v>
      </c>
      <c r="D17" s="35">
        <v>-27</v>
      </c>
      <c r="E17" s="36">
        <v>-1.9551049963794351E-2</v>
      </c>
      <c r="F17" s="37"/>
      <c r="G17" s="94">
        <v>4130</v>
      </c>
      <c r="H17" s="94">
        <v>4172</v>
      </c>
      <c r="I17" s="35">
        <v>-42</v>
      </c>
      <c r="J17" s="36">
        <v>-1.0067114093959731E-2</v>
      </c>
      <c r="K17" s="38"/>
      <c r="L17" s="94">
        <v>16589</v>
      </c>
      <c r="M17" s="30">
        <v>-443</v>
      </c>
      <c r="N17" s="100"/>
      <c r="O17" s="3"/>
      <c r="P17" s="3"/>
      <c r="Q17" s="3"/>
      <c r="R17" s="31"/>
      <c r="S17" s="3"/>
      <c r="T17" s="3"/>
      <c r="U17" s="3"/>
      <c r="V17" s="3"/>
      <c r="W17" s="3"/>
      <c r="X17" s="3"/>
      <c r="Y17" s="31"/>
      <c r="Z17" s="31"/>
      <c r="AA17" s="31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>
      <c r="A18" s="41"/>
      <c r="B18" s="95"/>
      <c r="C18" s="43"/>
      <c r="D18" s="114"/>
      <c r="E18" s="115"/>
      <c r="F18" s="44"/>
      <c r="G18" s="42"/>
      <c r="H18" s="43"/>
      <c r="I18" s="114"/>
      <c r="J18" s="115"/>
      <c r="K18" s="44"/>
      <c r="L18" s="109"/>
      <c r="M18" s="30">
        <v>-1708</v>
      </c>
      <c r="N18" s="100"/>
      <c r="O18" s="3"/>
      <c r="P18" s="3"/>
      <c r="Q18" s="3"/>
      <c r="R18" s="31"/>
      <c r="S18" s="3"/>
      <c r="T18" s="3"/>
      <c r="U18" s="3"/>
      <c r="V18" s="3"/>
      <c r="W18" s="3"/>
      <c r="X18" s="3"/>
      <c r="Y18" s="31"/>
      <c r="Z18" s="31"/>
      <c r="AA18" s="31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>
      <c r="A19" s="19" t="s">
        <v>13</v>
      </c>
      <c r="B19" s="25">
        <v>2870</v>
      </c>
      <c r="C19" s="26">
        <v>2642</v>
      </c>
      <c r="D19" s="26">
        <v>228</v>
      </c>
      <c r="E19" s="116">
        <v>8.6298258894776686E-2</v>
      </c>
      <c r="F19" s="28"/>
      <c r="G19" s="25">
        <v>8193</v>
      </c>
      <c r="H19" s="26">
        <v>7925</v>
      </c>
      <c r="I19" s="26">
        <v>268</v>
      </c>
      <c r="J19" s="116">
        <v>3.3817034700315454E-2</v>
      </c>
      <c r="K19" s="32"/>
      <c r="L19" s="45">
        <v>31830</v>
      </c>
      <c r="M19" s="30">
        <v>0</v>
      </c>
      <c r="N19" s="100"/>
      <c r="O19" s="3"/>
      <c r="P19" s="3"/>
      <c r="Q19" s="3"/>
      <c r="R19" s="31"/>
      <c r="S19" s="3"/>
      <c r="T19" s="3"/>
      <c r="U19" s="3"/>
      <c r="V19" s="3"/>
      <c r="W19" s="3"/>
      <c r="X19" s="3"/>
      <c r="Y19" s="31"/>
      <c r="Z19" s="31"/>
      <c r="AA19" s="31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>
      <c r="A20" s="46"/>
      <c r="B20" s="96"/>
      <c r="C20" s="48"/>
      <c r="D20" s="48"/>
      <c r="E20" s="49"/>
      <c r="F20" s="50"/>
      <c r="G20" s="47"/>
      <c r="H20" s="48"/>
      <c r="I20" s="48"/>
      <c r="J20" s="49"/>
      <c r="K20" s="50"/>
      <c r="L20" s="47"/>
      <c r="M20" s="30">
        <v>-853</v>
      </c>
      <c r="N20" s="100"/>
      <c r="O20" s="3"/>
      <c r="P20" s="3"/>
      <c r="Q20" s="3"/>
      <c r="R20" s="31"/>
      <c r="S20" s="3"/>
      <c r="T20" s="3"/>
      <c r="U20" s="3"/>
      <c r="V20" s="3"/>
      <c r="W20" s="3"/>
      <c r="X20" s="3"/>
      <c r="Y20" s="31"/>
      <c r="Z20" s="31"/>
      <c r="AA20" s="31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 ht="15.75">
      <c r="A21" s="34" t="s">
        <v>49</v>
      </c>
      <c r="B21" s="97">
        <v>4224</v>
      </c>
      <c r="C21" s="97">
        <v>4023</v>
      </c>
      <c r="D21" s="35">
        <v>201</v>
      </c>
      <c r="E21" s="36">
        <v>4.9962714392244596E-2</v>
      </c>
      <c r="F21" s="52"/>
      <c r="G21" s="97">
        <v>12323</v>
      </c>
      <c r="H21" s="97">
        <v>12097</v>
      </c>
      <c r="I21" s="35">
        <v>226</v>
      </c>
      <c r="J21" s="36">
        <v>1.8682317930065306E-2</v>
      </c>
      <c r="K21" s="38"/>
      <c r="L21" s="51">
        <v>48419</v>
      </c>
      <c r="M21" s="30">
        <v>-960</v>
      </c>
      <c r="N21" s="100"/>
      <c r="O21" s="3"/>
      <c r="P21" s="3"/>
      <c r="Q21" s="3"/>
      <c r="R21" s="31"/>
      <c r="S21" s="3"/>
      <c r="T21" s="3"/>
      <c r="U21" s="3"/>
      <c r="V21" s="3"/>
      <c r="W21" s="3"/>
      <c r="X21" s="3"/>
      <c r="Y21" s="31"/>
      <c r="Z21" s="31"/>
      <c r="AA21" s="31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ht="39.950000000000003" customHeight="1">
      <c r="A22" s="117"/>
      <c r="B22" s="118"/>
      <c r="C22" s="119"/>
      <c r="D22" s="119"/>
      <c r="E22" s="120"/>
      <c r="F22" s="121"/>
      <c r="G22" s="119"/>
      <c r="H22" s="119"/>
      <c r="I22" s="119"/>
      <c r="J22" s="120"/>
      <c r="K22" s="120"/>
      <c r="L22" s="119"/>
      <c r="M22" s="100"/>
      <c r="N22" s="100"/>
      <c r="O22" s="3"/>
      <c r="P22" s="3"/>
      <c r="Q22" s="3"/>
      <c r="R22" s="31"/>
      <c r="S22" s="3"/>
      <c r="T22" s="3"/>
      <c r="U22" s="3"/>
      <c r="V22" s="3"/>
      <c r="W22" s="3"/>
      <c r="X22" s="3"/>
      <c r="Y22" s="31"/>
      <c r="Z22" s="31"/>
      <c r="AA22" s="31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>
      <c r="A23" s="19" t="s">
        <v>0</v>
      </c>
      <c r="B23" s="25">
        <v>126</v>
      </c>
      <c r="C23" s="26">
        <v>123.91666666666667</v>
      </c>
      <c r="D23" s="26">
        <v>2.0833333333333286</v>
      </c>
      <c r="E23" s="27">
        <v>1.6812373907195657E-2</v>
      </c>
      <c r="F23" s="28"/>
      <c r="G23" s="25">
        <v>384</v>
      </c>
      <c r="H23" s="26">
        <v>371.75</v>
      </c>
      <c r="I23" s="26">
        <v>12.25</v>
      </c>
      <c r="J23" s="27">
        <v>3.2952252858103562E-2</v>
      </c>
      <c r="K23" s="32"/>
      <c r="L23" s="45">
        <v>1487.0000000000002</v>
      </c>
      <c r="M23" s="100"/>
      <c r="N23" s="100"/>
      <c r="O23" s="3"/>
      <c r="P23" s="3"/>
      <c r="Q23" s="3"/>
      <c r="R23" s="31"/>
      <c r="S23" s="3"/>
      <c r="T23" s="3"/>
      <c r="U23" s="3"/>
      <c r="V23" s="3"/>
      <c r="W23" s="3"/>
      <c r="X23" s="3"/>
      <c r="Y23" s="31"/>
      <c r="Z23" s="31"/>
      <c r="AA23" s="31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>
      <c r="A24" s="19" t="s">
        <v>42</v>
      </c>
      <c r="B24" s="25">
        <v>100</v>
      </c>
      <c r="C24" s="26">
        <v>110.75</v>
      </c>
      <c r="D24" s="26">
        <v>-10.75</v>
      </c>
      <c r="E24" s="27">
        <v>-9.7065462753950338E-2</v>
      </c>
      <c r="F24" s="28"/>
      <c r="G24" s="25">
        <v>302</v>
      </c>
      <c r="H24" s="26">
        <v>332.25</v>
      </c>
      <c r="I24" s="26">
        <v>-30.25</v>
      </c>
      <c r="J24" s="27">
        <v>-9.1045899172310013E-2</v>
      </c>
      <c r="K24" s="32"/>
      <c r="L24" s="45">
        <v>1329</v>
      </c>
      <c r="M24" s="100"/>
      <c r="N24" s="100"/>
      <c r="O24" s="3"/>
      <c r="P24" s="3"/>
      <c r="Q24" s="3"/>
      <c r="R24" s="31"/>
      <c r="S24" s="3"/>
      <c r="T24" s="3"/>
      <c r="U24" s="3"/>
      <c r="V24" s="3"/>
      <c r="W24" s="3"/>
      <c r="X24" s="3"/>
      <c r="Y24" s="31"/>
      <c r="Z24" s="31"/>
      <c r="AA24" s="31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>
      <c r="A25" s="19" t="s">
        <v>43</v>
      </c>
      <c r="B25" s="25">
        <v>0</v>
      </c>
      <c r="C25" s="26">
        <v>0.91666666666666663</v>
      </c>
      <c r="D25" s="26">
        <v>-0.91666666666666663</v>
      </c>
      <c r="E25" s="27">
        <v>-1</v>
      </c>
      <c r="F25" s="28"/>
      <c r="G25" s="25">
        <v>2</v>
      </c>
      <c r="H25" s="26">
        <v>2.75</v>
      </c>
      <c r="I25" s="26">
        <v>-0.75</v>
      </c>
      <c r="J25" s="27">
        <v>-0.27272727272727271</v>
      </c>
      <c r="K25" s="32"/>
      <c r="L25" s="45">
        <v>10.999999999999998</v>
      </c>
      <c r="M25" s="100"/>
      <c r="N25" s="100"/>
      <c r="O25" s="3"/>
      <c r="P25" s="3"/>
      <c r="Q25" s="3"/>
      <c r="R25" s="31"/>
      <c r="S25" s="3"/>
      <c r="T25" s="3"/>
      <c r="U25" s="3"/>
      <c r="V25" s="3"/>
      <c r="W25" s="3"/>
      <c r="X25" s="3"/>
      <c r="Y25" s="31"/>
      <c r="Z25" s="31"/>
      <c r="AA25" s="31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 ht="15.75">
      <c r="A26" s="19" t="s">
        <v>52</v>
      </c>
      <c r="B26" s="25">
        <v>45</v>
      </c>
      <c r="C26" s="26">
        <v>39.166666666666664</v>
      </c>
      <c r="D26" s="26">
        <v>5.8333333333333357</v>
      </c>
      <c r="E26" s="27">
        <v>0.14893617021276603</v>
      </c>
      <c r="F26" s="28"/>
      <c r="G26" s="25">
        <v>134</v>
      </c>
      <c r="H26" s="26">
        <v>117.5</v>
      </c>
      <c r="I26" s="26">
        <v>16.5</v>
      </c>
      <c r="J26" s="27">
        <v>0.14042553191489363</v>
      </c>
      <c r="K26" s="32"/>
      <c r="L26" s="45">
        <v>470.00000000000006</v>
      </c>
      <c r="M26" s="104"/>
      <c r="N26" s="104"/>
      <c r="O26" s="3"/>
      <c r="P26" s="3"/>
      <c r="Q26" s="3"/>
      <c r="R26" s="31"/>
      <c r="S26" s="3"/>
      <c r="T26" s="3"/>
      <c r="U26" s="3"/>
      <c r="V26" s="3"/>
      <c r="W26" s="3"/>
      <c r="X26" s="3"/>
      <c r="Y26" s="31"/>
      <c r="Z26" s="31"/>
      <c r="AA26" s="31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 ht="15.75">
      <c r="A27" s="19"/>
      <c r="B27" s="25"/>
      <c r="C27" s="26"/>
      <c r="D27" s="26"/>
      <c r="E27" s="27"/>
      <c r="F27" s="28"/>
      <c r="G27" s="25"/>
      <c r="H27" s="26"/>
      <c r="I27" s="26"/>
      <c r="J27" s="27"/>
      <c r="K27" s="32"/>
      <c r="L27" s="45"/>
      <c r="M27" s="104"/>
      <c r="N27" s="104"/>
      <c r="O27" s="3"/>
      <c r="P27" s="3"/>
      <c r="Q27" s="3"/>
      <c r="R27" s="31"/>
      <c r="S27" s="3"/>
      <c r="T27" s="3"/>
      <c r="U27" s="3"/>
      <c r="V27" s="3"/>
      <c r="W27" s="3"/>
      <c r="X27" s="3"/>
      <c r="Y27" s="31"/>
      <c r="Z27" s="31"/>
      <c r="AA27" s="31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39">
      <c r="A28" s="19" t="s">
        <v>29</v>
      </c>
      <c r="B28" s="25">
        <v>245</v>
      </c>
      <c r="C28" s="26">
        <v>308.33333333333331</v>
      </c>
      <c r="D28" s="26">
        <v>-63.333333333333314</v>
      </c>
      <c r="E28" s="27">
        <v>-0.20540540540540536</v>
      </c>
      <c r="F28" s="28"/>
      <c r="G28" s="25">
        <v>773</v>
      </c>
      <c r="H28" s="26">
        <v>925</v>
      </c>
      <c r="I28" s="26">
        <v>-152</v>
      </c>
      <c r="J28" s="27">
        <v>-0.16432432432432431</v>
      </c>
      <c r="K28" s="32"/>
      <c r="L28" s="45">
        <v>3700.0000000000005</v>
      </c>
      <c r="M28" s="100"/>
      <c r="N28" s="100"/>
      <c r="O28" s="3"/>
      <c r="P28" s="3"/>
      <c r="Q28" s="3"/>
      <c r="R28" s="3"/>
      <c r="S28" s="3"/>
      <c r="T28" s="3"/>
      <c r="U28" s="3"/>
      <c r="V28" s="3"/>
      <c r="W28" s="3"/>
      <c r="X28" s="3"/>
      <c r="Y28" s="93"/>
      <c r="Z28" s="93"/>
      <c r="AA28" s="122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>
      <c r="A29" s="19" t="s">
        <v>30</v>
      </c>
      <c r="B29" s="25">
        <v>241</v>
      </c>
      <c r="C29" s="26">
        <v>141.66666666666666</v>
      </c>
      <c r="D29" s="26">
        <v>99.333333333333343</v>
      </c>
      <c r="E29" s="27">
        <v>0.7011764705882354</v>
      </c>
      <c r="F29" s="28"/>
      <c r="G29" s="25">
        <v>785</v>
      </c>
      <c r="H29" s="26">
        <v>425</v>
      </c>
      <c r="I29" s="26">
        <v>360</v>
      </c>
      <c r="J29" s="27">
        <v>0.84705882352941175</v>
      </c>
      <c r="K29" s="32"/>
      <c r="L29" s="45">
        <v>1700.0000000000002</v>
      </c>
      <c r="M29" s="100"/>
      <c r="N29" s="100"/>
      <c r="O29" s="3"/>
      <c r="P29" s="3"/>
      <c r="Q29" s="3"/>
      <c r="R29" s="3"/>
      <c r="S29" s="3"/>
      <c r="T29" s="3"/>
      <c r="U29" s="3"/>
      <c r="V29" s="3"/>
      <c r="W29" s="3"/>
      <c r="X29" s="3"/>
      <c r="Y29" s="93"/>
      <c r="Z29" s="93"/>
      <c r="AA29" s="9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39">
      <c r="A30" s="106" t="s">
        <v>44</v>
      </c>
      <c r="B30" s="110">
        <v>44</v>
      </c>
      <c r="C30" s="111">
        <v>50</v>
      </c>
      <c r="D30" s="26">
        <v>-6</v>
      </c>
      <c r="E30" s="27">
        <v>-0.12</v>
      </c>
      <c r="F30" s="123"/>
      <c r="G30" s="110">
        <v>107</v>
      </c>
      <c r="H30" s="111">
        <v>150</v>
      </c>
      <c r="I30" s="26">
        <v>-43</v>
      </c>
      <c r="J30" s="27">
        <v>-0.28666666666666668</v>
      </c>
      <c r="K30" s="32"/>
      <c r="L30" s="113">
        <v>600</v>
      </c>
      <c r="M30" s="102"/>
      <c r="N30" s="102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>
      <c r="A31" s="106"/>
      <c r="B31" s="110"/>
      <c r="C31" s="111"/>
      <c r="D31" s="111"/>
      <c r="E31" s="112"/>
      <c r="F31" s="123"/>
      <c r="G31" s="110"/>
      <c r="H31" s="111"/>
      <c r="I31" s="111"/>
      <c r="J31" s="112"/>
      <c r="K31" s="32"/>
      <c r="L31" s="113"/>
      <c r="M31" s="102"/>
      <c r="N31" s="102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 ht="15.75">
      <c r="A32" s="124" t="s">
        <v>45</v>
      </c>
      <c r="B32" s="125">
        <v>801</v>
      </c>
      <c r="C32" s="126">
        <v>774.74999999999989</v>
      </c>
      <c r="D32" s="127">
        <v>26.250000000000114</v>
      </c>
      <c r="E32" s="128">
        <v>3.388189738625378E-2</v>
      </c>
      <c r="F32" s="129"/>
      <c r="G32" s="126">
        <v>2487</v>
      </c>
      <c r="H32" s="126">
        <v>2324.25</v>
      </c>
      <c r="I32" s="127">
        <v>162.75</v>
      </c>
      <c r="J32" s="130">
        <v>7.002258793159083E-2</v>
      </c>
      <c r="K32" s="131"/>
      <c r="L32" s="126">
        <v>9297</v>
      </c>
      <c r="M32" s="102"/>
      <c r="N32" s="102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</row>
    <row r="33" spans="1:39" s="33" customFormat="1" ht="39.950000000000003" customHeight="1">
      <c r="A33" s="34"/>
      <c r="B33" s="97"/>
      <c r="C33" s="35"/>
      <c r="D33" s="35"/>
      <c r="E33" s="132"/>
      <c r="F33" s="133"/>
      <c r="G33" s="35"/>
      <c r="H33" s="35"/>
      <c r="I33" s="35"/>
      <c r="J33" s="107"/>
      <c r="K33" s="38"/>
      <c r="L33" s="51"/>
      <c r="M33" s="39"/>
      <c r="N33" s="40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</row>
    <row r="34" spans="1:39" ht="15.75">
      <c r="A34" s="135" t="s">
        <v>46</v>
      </c>
      <c r="B34" s="136">
        <v>5025</v>
      </c>
      <c r="C34" s="137">
        <v>4797.75</v>
      </c>
      <c r="D34" s="35">
        <v>227.25</v>
      </c>
      <c r="E34" s="132">
        <v>4.7365952790370487E-2</v>
      </c>
      <c r="F34" s="138"/>
      <c r="G34" s="137">
        <v>14810</v>
      </c>
      <c r="H34" s="137">
        <v>14421.25</v>
      </c>
      <c r="I34" s="35">
        <v>388.75</v>
      </c>
      <c r="J34" s="107">
        <v>2.6956747854728267E-2</v>
      </c>
      <c r="K34" s="2"/>
      <c r="L34" s="139">
        <v>57716</v>
      </c>
      <c r="M34" s="140"/>
      <c r="N34" s="108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</row>
    <row r="35" spans="1:39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</row>
    <row r="36" spans="1:39">
      <c r="A36" s="3"/>
      <c r="B36" s="158"/>
      <c r="C36" s="158"/>
      <c r="D36" s="158"/>
      <c r="E36" s="158"/>
      <c r="F36" s="3"/>
      <c r="G36" s="160"/>
      <c r="H36" s="160"/>
      <c r="I36" s="160"/>
      <c r="J36" s="160"/>
      <c r="K36" s="3"/>
      <c r="L36" s="161"/>
      <c r="M36" s="161"/>
      <c r="N36" s="90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</row>
    <row r="37" spans="1:39">
      <c r="A37" s="3"/>
      <c r="B37" s="158"/>
      <c r="C37" s="158"/>
      <c r="D37" s="158"/>
      <c r="E37" s="158"/>
      <c r="F37" s="3"/>
      <c r="G37" s="160"/>
      <c r="H37" s="160"/>
      <c r="I37" s="160"/>
      <c r="J37" s="160"/>
      <c r="K37" s="3"/>
      <c r="L37" s="161"/>
      <c r="M37" s="161"/>
      <c r="N37" s="9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</row>
    <row r="38" spans="1:39">
      <c r="A38" s="6"/>
      <c r="B38" s="6"/>
      <c r="C38" s="6"/>
      <c r="D38" s="6"/>
      <c r="E38" s="3"/>
      <c r="F38" s="3"/>
      <c r="G38" s="3"/>
      <c r="H38" s="3"/>
      <c r="I38" s="3"/>
      <c r="J38" s="3"/>
      <c r="K38" s="3"/>
      <c r="L38" s="18"/>
      <c r="M38" s="9"/>
      <c r="N38" s="9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39" ht="14.25">
      <c r="A39" s="153"/>
      <c r="B39" s="141"/>
      <c r="C39" s="141"/>
      <c r="D39" s="141"/>
      <c r="E39" s="141"/>
      <c r="F39" s="6"/>
      <c r="G39" s="141"/>
      <c r="H39" s="141"/>
      <c r="I39" s="141"/>
      <c r="J39" s="141"/>
      <c r="K39" s="6"/>
      <c r="L39" s="9"/>
      <c r="M39" s="9"/>
      <c r="N39" s="18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>
      <c r="A40" s="3"/>
      <c r="B40" s="3"/>
      <c r="C40" s="3"/>
      <c r="D40" s="17"/>
      <c r="E40" s="6"/>
      <c r="F40" s="6"/>
      <c r="G40" s="3"/>
      <c r="H40" s="3"/>
      <c r="I40" s="3"/>
      <c r="J40" s="3"/>
      <c r="K40" s="3"/>
      <c r="L40" s="18"/>
      <c r="M40" s="18"/>
      <c r="N40" s="90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>
      <c r="A41" s="6"/>
      <c r="B41" s="160"/>
      <c r="C41" s="160"/>
      <c r="D41" s="160"/>
      <c r="E41" s="6"/>
      <c r="F41" s="6"/>
      <c r="G41" s="160"/>
      <c r="H41" s="160"/>
      <c r="I41" s="160"/>
      <c r="J41" s="3"/>
      <c r="K41" s="3"/>
      <c r="L41" s="161"/>
      <c r="M41" s="161"/>
      <c r="N41" s="18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</row>
    <row r="42" spans="1:39">
      <c r="A42" s="17"/>
      <c r="B42" s="160"/>
      <c r="C42" s="160"/>
      <c r="D42" s="160"/>
      <c r="E42" s="6"/>
      <c r="F42" s="6"/>
      <c r="G42" s="160"/>
      <c r="H42" s="160"/>
      <c r="I42" s="160"/>
      <c r="J42" s="3"/>
      <c r="K42" s="3"/>
      <c r="L42" s="18"/>
      <c r="M42" s="18"/>
      <c r="N42" s="91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</row>
    <row r="43" spans="1:39">
      <c r="A43" s="6"/>
      <c r="B43" s="31"/>
      <c r="C43" s="31"/>
      <c r="D43" s="31"/>
      <c r="E43" s="105"/>
      <c r="F43" s="142"/>
      <c r="G43" s="31"/>
      <c r="H43" s="31"/>
      <c r="I43" s="31"/>
      <c r="J43" s="105"/>
      <c r="K43" s="105"/>
      <c r="L43" s="31"/>
      <c r="M43" s="91"/>
      <c r="N43" s="91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</row>
    <row r="44" spans="1:39">
      <c r="A44" s="6"/>
      <c r="B44" s="31"/>
      <c r="C44" s="31"/>
      <c r="D44" s="31"/>
      <c r="E44" s="105"/>
      <c r="F44" s="142"/>
      <c r="G44" s="31"/>
      <c r="H44" s="31"/>
      <c r="I44" s="31"/>
      <c r="J44" s="105"/>
      <c r="K44" s="105"/>
      <c r="L44" s="31"/>
      <c r="M44" s="91"/>
      <c r="N44" s="91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</row>
    <row r="45" spans="1:39">
      <c r="A45" s="6"/>
      <c r="B45" s="31"/>
      <c r="C45" s="31"/>
      <c r="D45" s="31"/>
      <c r="E45" s="105"/>
      <c r="F45" s="142"/>
      <c r="G45" s="31"/>
      <c r="H45" s="31"/>
      <c r="I45" s="31"/>
      <c r="J45" s="105"/>
      <c r="K45" s="105"/>
      <c r="L45" s="31"/>
      <c r="M45" s="91"/>
      <c r="N45" s="91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</row>
    <row r="46" spans="1:39">
      <c r="A46" s="6"/>
      <c r="B46" s="31"/>
      <c r="C46" s="31"/>
      <c r="D46" s="31"/>
      <c r="E46" s="105"/>
      <c r="F46" s="142"/>
      <c r="G46" s="31"/>
      <c r="H46" s="31"/>
      <c r="I46" s="31"/>
      <c r="J46" s="105"/>
      <c r="K46" s="105"/>
      <c r="L46" s="31"/>
      <c r="M46" s="91"/>
      <c r="N46" s="91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</row>
    <row r="47" spans="1:39">
      <c r="A47" s="6"/>
      <c r="B47" s="31"/>
      <c r="C47" s="31"/>
      <c r="D47" s="31"/>
      <c r="E47" s="105"/>
      <c r="F47" s="142"/>
      <c r="G47" s="31"/>
      <c r="H47" s="31"/>
      <c r="I47" s="31"/>
      <c r="J47" s="105"/>
      <c r="K47" s="105"/>
      <c r="L47" s="31"/>
      <c r="M47" s="91"/>
      <c r="N47" s="91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</row>
    <row r="48" spans="1:39">
      <c r="A48" s="6"/>
      <c r="B48" s="31"/>
      <c r="C48" s="31"/>
      <c r="D48" s="31"/>
      <c r="E48" s="105"/>
      <c r="F48" s="142"/>
      <c r="G48" s="31"/>
      <c r="H48" s="31"/>
      <c r="I48" s="31"/>
      <c r="J48" s="105"/>
      <c r="K48" s="105"/>
      <c r="L48" s="31"/>
      <c r="M48" s="91"/>
      <c r="N48" s="91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39">
      <c r="A49" s="6"/>
      <c r="B49" s="31"/>
      <c r="C49" s="31"/>
      <c r="D49" s="31"/>
      <c r="E49" s="105"/>
      <c r="F49" s="142"/>
      <c r="G49" s="31"/>
      <c r="H49" s="31"/>
      <c r="I49" s="31"/>
      <c r="J49" s="105"/>
      <c r="K49" s="105"/>
      <c r="L49" s="31"/>
      <c r="M49" s="91"/>
      <c r="N49" s="91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>
      <c r="A50" s="6"/>
      <c r="B50" s="31"/>
      <c r="C50" s="31"/>
      <c r="D50" s="31"/>
      <c r="E50" s="105"/>
      <c r="F50" s="142"/>
      <c r="G50" s="31"/>
      <c r="H50" s="31"/>
      <c r="I50" s="31"/>
      <c r="J50" s="105"/>
      <c r="K50" s="105"/>
      <c r="L50" s="31"/>
      <c r="M50" s="91"/>
      <c r="N50" s="91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39">
      <c r="A51" s="6"/>
      <c r="B51" s="31"/>
      <c r="C51" s="31"/>
      <c r="D51" s="31"/>
      <c r="E51" s="105"/>
      <c r="F51" s="142"/>
      <c r="G51" s="31"/>
      <c r="H51" s="31"/>
      <c r="I51" s="31"/>
      <c r="J51" s="105"/>
      <c r="K51" s="105"/>
      <c r="L51" s="31"/>
      <c r="M51" s="91"/>
      <c r="N51" s="91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39">
      <c r="A52" s="6"/>
      <c r="B52" s="31"/>
      <c r="C52" s="31"/>
      <c r="D52" s="31"/>
      <c r="E52" s="105"/>
      <c r="F52" s="142"/>
      <c r="G52" s="31"/>
      <c r="H52" s="31"/>
      <c r="I52" s="31"/>
      <c r="J52" s="105"/>
      <c r="K52" s="105"/>
      <c r="L52" s="31"/>
      <c r="M52" s="91"/>
      <c r="N52" s="91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 ht="15.75">
      <c r="A53" s="143"/>
      <c r="B53" s="144"/>
      <c r="C53" s="144"/>
      <c r="D53" s="145"/>
      <c r="E53" s="146"/>
      <c r="F53" s="147"/>
      <c r="G53" s="144"/>
      <c r="H53" s="144"/>
      <c r="I53" s="145"/>
      <c r="J53" s="146"/>
      <c r="K53" s="146"/>
      <c r="L53" s="144"/>
      <c r="M53" s="91"/>
      <c r="N53" s="91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>
      <c r="A54" s="6"/>
      <c r="B54" s="148"/>
      <c r="C54" s="31"/>
      <c r="D54" s="31"/>
      <c r="E54" s="141"/>
      <c r="F54" s="141"/>
      <c r="G54" s="31"/>
      <c r="H54" s="31"/>
      <c r="I54" s="31"/>
      <c r="J54" s="141"/>
      <c r="K54" s="141"/>
      <c r="L54" s="31"/>
      <c r="M54" s="91"/>
      <c r="N54" s="91"/>
      <c r="O54" s="3"/>
    </row>
    <row r="55" spans="1:39">
      <c r="A55" s="6"/>
      <c r="B55" s="31"/>
      <c r="C55" s="31"/>
      <c r="D55" s="31"/>
      <c r="E55" s="149"/>
      <c r="F55" s="142"/>
      <c r="G55" s="31"/>
      <c r="H55" s="31"/>
      <c r="I55" s="31"/>
      <c r="J55" s="149"/>
      <c r="K55" s="105"/>
      <c r="L55" s="31"/>
      <c r="M55" s="91"/>
      <c r="N55" s="91"/>
      <c r="O55" s="3"/>
    </row>
    <row r="56" spans="1:39">
      <c r="A56" s="6"/>
      <c r="B56" s="148"/>
      <c r="C56" s="31"/>
      <c r="D56" s="31"/>
      <c r="E56" s="141"/>
      <c r="F56" s="141"/>
      <c r="G56" s="31"/>
      <c r="H56" s="31"/>
      <c r="I56" s="31"/>
      <c r="J56" s="141"/>
      <c r="K56" s="141"/>
      <c r="L56" s="31"/>
      <c r="M56" s="91"/>
      <c r="N56" s="91"/>
      <c r="O56" s="3"/>
    </row>
    <row r="57" spans="1:39" ht="15.75">
      <c r="A57" s="143"/>
      <c r="B57" s="144"/>
      <c r="C57" s="144"/>
      <c r="D57" s="145"/>
      <c r="E57" s="146"/>
      <c r="F57" s="150"/>
      <c r="G57" s="144"/>
      <c r="H57" s="144"/>
      <c r="I57" s="145"/>
      <c r="J57" s="146"/>
      <c r="K57" s="146"/>
      <c r="L57" s="145"/>
      <c r="M57" s="91"/>
      <c r="N57" s="91"/>
      <c r="O57" s="3"/>
    </row>
    <row r="58" spans="1:39">
      <c r="A58" s="6"/>
      <c r="B58" s="31"/>
      <c r="C58" s="31"/>
      <c r="D58" s="31"/>
      <c r="E58" s="105"/>
      <c r="F58" s="142"/>
      <c r="G58" s="31"/>
      <c r="H58" s="31"/>
      <c r="I58" s="31"/>
      <c r="J58" s="105"/>
      <c r="K58" s="105"/>
      <c r="L58" s="31"/>
      <c r="M58" s="91"/>
      <c r="N58" s="91"/>
      <c r="O58" s="3"/>
    </row>
    <row r="59" spans="1:39">
      <c r="A59" s="6"/>
      <c r="B59" s="31"/>
      <c r="C59" s="31"/>
      <c r="D59" s="31"/>
      <c r="E59" s="105"/>
      <c r="F59" s="142"/>
      <c r="G59" s="31"/>
      <c r="H59" s="31"/>
      <c r="I59" s="31"/>
      <c r="J59" s="105"/>
      <c r="K59" s="105"/>
      <c r="L59" s="31"/>
      <c r="M59" s="91"/>
      <c r="N59" s="91"/>
      <c r="O59" s="3"/>
    </row>
    <row r="60" spans="1:39">
      <c r="A60" s="3"/>
      <c r="B60" s="158"/>
      <c r="C60" s="158"/>
      <c r="D60" s="158"/>
      <c r="E60" s="158"/>
      <c r="F60" s="3"/>
      <c r="G60" s="160"/>
      <c r="H60" s="160"/>
      <c r="I60" s="160"/>
      <c r="J60" s="160"/>
      <c r="K60" s="3"/>
      <c r="L60" s="161"/>
      <c r="M60" s="161"/>
      <c r="N60" s="9"/>
      <c r="O60" s="3"/>
    </row>
    <row r="61" spans="1:39">
      <c r="A61" s="6"/>
      <c r="B61" s="6"/>
      <c r="C61" s="6"/>
      <c r="D61" s="6"/>
      <c r="E61" s="3"/>
      <c r="F61" s="3"/>
      <c r="G61" s="3"/>
      <c r="H61" s="3"/>
      <c r="I61" s="3"/>
      <c r="J61" s="3"/>
      <c r="K61" s="3"/>
      <c r="L61" s="18"/>
      <c r="M61" s="9"/>
      <c r="N61" s="9"/>
      <c r="O61" s="3"/>
    </row>
    <row r="62" spans="1:39">
      <c r="A62" s="3"/>
      <c r="B62" s="141"/>
      <c r="C62" s="141"/>
      <c r="D62" s="141"/>
      <c r="E62" s="141"/>
      <c r="F62" s="6"/>
      <c r="G62" s="141"/>
      <c r="H62" s="141"/>
      <c r="I62" s="141"/>
      <c r="J62" s="141"/>
      <c r="K62" s="6"/>
      <c r="L62" s="9"/>
      <c r="M62" s="9"/>
      <c r="N62" s="18"/>
      <c r="O62" s="3"/>
    </row>
    <row r="63" spans="1:39" s="33" customFormat="1" ht="15">
      <c r="A63" s="3"/>
      <c r="B63" s="3"/>
      <c r="C63" s="3"/>
      <c r="D63" s="17"/>
      <c r="E63" s="6"/>
      <c r="F63" s="6"/>
      <c r="G63" s="3"/>
      <c r="H63" s="3"/>
      <c r="I63" s="3"/>
      <c r="J63" s="3"/>
      <c r="K63" s="3"/>
      <c r="L63" s="18"/>
      <c r="M63" s="18"/>
      <c r="N63" s="90"/>
      <c r="O63" s="134"/>
    </row>
    <row r="64" spans="1:39">
      <c r="A64" s="6"/>
      <c r="B64" s="160"/>
      <c r="C64" s="160"/>
      <c r="D64" s="160"/>
      <c r="E64" s="6"/>
      <c r="F64" s="6"/>
      <c r="G64" s="160"/>
      <c r="H64" s="160"/>
      <c r="I64" s="160"/>
      <c r="J64" s="3"/>
      <c r="K64" s="3"/>
      <c r="L64" s="161"/>
      <c r="M64" s="161"/>
      <c r="N64" s="18"/>
      <c r="O64" s="3"/>
    </row>
    <row r="65" spans="1:15">
      <c r="A65" s="17"/>
      <c r="B65" s="160"/>
      <c r="C65" s="160"/>
      <c r="D65" s="160"/>
      <c r="E65" s="6"/>
      <c r="F65" s="6"/>
      <c r="G65" s="160"/>
      <c r="H65" s="160"/>
      <c r="I65" s="160"/>
      <c r="J65" s="3"/>
      <c r="K65" s="3"/>
      <c r="L65" s="18"/>
      <c r="M65" s="18"/>
      <c r="N65" s="91"/>
      <c r="O65" s="3"/>
    </row>
    <row r="66" spans="1:15">
      <c r="A66" s="6"/>
      <c r="B66" s="31"/>
      <c r="C66" s="31"/>
      <c r="D66" s="31"/>
      <c r="E66" s="105"/>
      <c r="F66" s="142"/>
      <c r="G66" s="31"/>
      <c r="H66" s="31"/>
      <c r="I66" s="31"/>
      <c r="J66" s="105"/>
      <c r="K66" s="105"/>
      <c r="L66" s="31"/>
      <c r="M66" s="91"/>
      <c r="N66" s="91"/>
      <c r="O66" s="3"/>
    </row>
    <row r="67" spans="1:15">
      <c r="A67" s="6"/>
      <c r="B67" s="31"/>
      <c r="C67" s="31"/>
      <c r="D67" s="31"/>
      <c r="E67" s="105"/>
      <c r="F67" s="142"/>
      <c r="G67" s="31"/>
      <c r="H67" s="31"/>
      <c r="I67" s="31"/>
      <c r="J67" s="105"/>
      <c r="K67" s="105"/>
      <c r="L67" s="31"/>
      <c r="M67" s="91"/>
      <c r="N67" s="91"/>
      <c r="O67" s="3"/>
    </row>
    <row r="68" spans="1:15">
      <c r="A68" s="6"/>
      <c r="B68" s="31"/>
      <c r="C68" s="31"/>
      <c r="D68" s="31"/>
      <c r="E68" s="105"/>
      <c r="F68" s="142"/>
      <c r="G68" s="31"/>
      <c r="H68" s="31"/>
      <c r="I68" s="31"/>
      <c r="J68" s="105"/>
      <c r="K68" s="105"/>
      <c r="L68" s="31"/>
      <c r="M68" s="91"/>
      <c r="N68" s="91"/>
      <c r="O68" s="3"/>
    </row>
    <row r="69" spans="1:15">
      <c r="A69" s="6"/>
      <c r="B69" s="31"/>
      <c r="C69" s="31"/>
      <c r="D69" s="31"/>
      <c r="E69" s="105"/>
      <c r="F69" s="142"/>
      <c r="G69" s="31"/>
      <c r="H69" s="31"/>
      <c r="I69" s="31"/>
      <c r="J69" s="105"/>
      <c r="K69" s="105"/>
      <c r="L69" s="31"/>
      <c r="M69" s="91"/>
      <c r="N69" s="91"/>
      <c r="O69" s="3"/>
    </row>
    <row r="70" spans="1:15" ht="15.75">
      <c r="A70" s="6"/>
      <c r="B70" s="31"/>
      <c r="C70" s="31"/>
      <c r="D70" s="31"/>
      <c r="E70" s="105"/>
      <c r="F70" s="142"/>
      <c r="G70" s="31"/>
      <c r="H70" s="31"/>
      <c r="I70" s="31"/>
      <c r="J70" s="105"/>
      <c r="K70" s="105"/>
      <c r="L70" s="31"/>
      <c r="M70" s="92"/>
      <c r="N70" s="92"/>
      <c r="O70" s="3"/>
    </row>
    <row r="71" spans="1:15">
      <c r="A71" s="6"/>
      <c r="B71" s="31"/>
      <c r="C71" s="31"/>
      <c r="D71" s="31"/>
      <c r="E71" s="105"/>
      <c r="F71" s="142"/>
      <c r="G71" s="31"/>
      <c r="H71" s="31"/>
      <c r="I71" s="31"/>
      <c r="J71" s="105"/>
      <c r="K71" s="105"/>
      <c r="L71" s="31"/>
      <c r="M71" s="9"/>
      <c r="N71" s="9"/>
      <c r="O71" s="3"/>
    </row>
    <row r="72" spans="1:15">
      <c r="A72" s="6"/>
      <c r="B72" s="31"/>
      <c r="C72" s="31"/>
      <c r="D72" s="31"/>
      <c r="E72" s="105"/>
      <c r="F72" s="142"/>
      <c r="G72" s="31"/>
      <c r="H72" s="31"/>
      <c r="I72" s="31"/>
      <c r="J72" s="105"/>
      <c r="K72" s="105"/>
      <c r="L72" s="31"/>
      <c r="M72" s="91"/>
      <c r="N72" s="91"/>
      <c r="O72" s="3"/>
    </row>
    <row r="73" spans="1:15">
      <c r="A73" s="6"/>
      <c r="B73" s="31"/>
      <c r="C73" s="31"/>
      <c r="D73" s="31"/>
      <c r="E73" s="105"/>
      <c r="F73" s="142"/>
      <c r="G73" s="31"/>
      <c r="H73" s="31"/>
      <c r="I73" s="31"/>
      <c r="J73" s="105"/>
      <c r="K73" s="105"/>
      <c r="L73" s="31"/>
      <c r="M73" s="91"/>
      <c r="N73" s="91"/>
      <c r="O73" s="3"/>
    </row>
    <row r="74" spans="1:15" ht="15.75">
      <c r="A74" s="143"/>
      <c r="B74" s="145"/>
      <c r="C74" s="145"/>
      <c r="D74" s="145"/>
      <c r="E74" s="146"/>
      <c r="F74" s="147"/>
      <c r="G74" s="145"/>
      <c r="H74" s="145"/>
      <c r="I74" s="145"/>
      <c r="J74" s="146"/>
      <c r="K74" s="146"/>
      <c r="L74" s="145"/>
      <c r="M74" s="9"/>
      <c r="N74" s="9"/>
      <c r="O74" s="3"/>
    </row>
    <row r="75" spans="1:15" ht="15.75">
      <c r="A75" s="143"/>
      <c r="B75" s="144"/>
      <c r="C75" s="145"/>
      <c r="D75" s="145"/>
      <c r="E75" s="146"/>
      <c r="F75" s="150"/>
      <c r="G75" s="145"/>
      <c r="H75" s="145"/>
      <c r="I75" s="145"/>
      <c r="J75" s="146"/>
      <c r="K75" s="146"/>
      <c r="L75" s="145"/>
      <c r="M75" s="92"/>
      <c r="N75" s="92"/>
      <c r="O75" s="3"/>
    </row>
    <row r="76" spans="1:15" ht="15.75">
      <c r="A76" s="151"/>
      <c r="B76" s="152"/>
      <c r="C76" s="152"/>
      <c r="D76" s="145"/>
      <c r="E76" s="146"/>
      <c r="F76" s="3"/>
      <c r="G76" s="152"/>
      <c r="H76" s="152"/>
      <c r="I76" s="145"/>
      <c r="J76" s="146"/>
      <c r="K76" s="3"/>
      <c r="L76" s="152"/>
      <c r="M76" s="3"/>
      <c r="N76" s="3"/>
      <c r="O76" s="3"/>
    </row>
    <row r="77" spans="1:15">
      <c r="A77" s="6"/>
      <c r="B77" s="148"/>
      <c r="C77" s="31"/>
      <c r="D77" s="31"/>
      <c r="E77" s="141"/>
      <c r="F77" s="141"/>
      <c r="G77" s="31"/>
      <c r="H77" s="31"/>
      <c r="I77" s="31"/>
      <c r="J77" s="141"/>
      <c r="K77" s="141"/>
      <c r="L77" s="31"/>
      <c r="M77" s="91"/>
      <c r="N77" s="91"/>
      <c r="O77" s="3"/>
    </row>
    <row r="78" spans="1:15">
      <c r="A78" s="6"/>
      <c r="B78" s="31"/>
      <c r="C78" s="31"/>
      <c r="D78" s="31"/>
      <c r="E78" s="149"/>
      <c r="F78" s="142"/>
      <c r="G78" s="31"/>
      <c r="H78" s="31"/>
      <c r="I78" s="31"/>
      <c r="J78" s="149"/>
      <c r="K78" s="105"/>
      <c r="L78" s="31"/>
      <c r="M78" s="91"/>
      <c r="N78" s="91"/>
      <c r="O78" s="3"/>
    </row>
    <row r="79" spans="1:15">
      <c r="A79" s="6"/>
      <c r="B79" s="148"/>
      <c r="C79" s="31"/>
      <c r="D79" s="31"/>
      <c r="E79" s="141"/>
      <c r="F79" s="141"/>
      <c r="G79" s="31"/>
      <c r="H79" s="31"/>
      <c r="I79" s="31"/>
      <c r="J79" s="141"/>
      <c r="K79" s="141"/>
      <c r="L79" s="31"/>
      <c r="M79" s="91"/>
      <c r="N79" s="91"/>
      <c r="O79" s="3"/>
    </row>
    <row r="80" spans="1:15" ht="15.75">
      <c r="A80" s="143"/>
      <c r="B80" s="144"/>
      <c r="C80" s="144"/>
      <c r="D80" s="145"/>
      <c r="E80" s="146"/>
      <c r="F80" s="150"/>
      <c r="G80" s="144"/>
      <c r="H80" s="144"/>
      <c r="I80" s="145"/>
      <c r="J80" s="146"/>
      <c r="K80" s="146"/>
      <c r="L80" s="145"/>
      <c r="M80" s="91"/>
      <c r="N80" s="91"/>
      <c r="O80" s="3"/>
    </row>
    <row r="81" spans="1:15">
      <c r="A81" s="6"/>
      <c r="B81" s="31"/>
      <c r="C81" s="31"/>
      <c r="D81" s="31"/>
      <c r="E81" s="105"/>
      <c r="F81" s="142"/>
      <c r="G81" s="31"/>
      <c r="H81" s="31"/>
      <c r="I81" s="31"/>
      <c r="J81" s="105"/>
      <c r="K81" s="105"/>
      <c r="L81" s="31"/>
      <c r="M81" s="91"/>
      <c r="N81" s="91"/>
      <c r="O81" s="3"/>
    </row>
    <row r="82" spans="1:15">
      <c r="O82" s="3"/>
    </row>
    <row r="83" spans="1:15">
      <c r="O83" s="3"/>
    </row>
    <row r="84" spans="1:15">
      <c r="O84" s="3"/>
    </row>
    <row r="85" spans="1:15">
      <c r="O85" s="3"/>
    </row>
    <row r="86" spans="1:15">
      <c r="O86" s="3"/>
    </row>
    <row r="87" spans="1:15">
      <c r="O87" s="3"/>
    </row>
    <row r="88" spans="1:15">
      <c r="O88" s="3"/>
    </row>
    <row r="89" spans="1:15">
      <c r="O89" s="3"/>
    </row>
    <row r="90" spans="1:15">
      <c r="O90" s="3"/>
    </row>
    <row r="91" spans="1:15">
      <c r="O91" s="3"/>
    </row>
    <row r="92" spans="1:15">
      <c r="O92" s="3"/>
    </row>
    <row r="93" spans="1:15" s="33" customFormat="1" ht="15.75">
      <c r="A93" s="143"/>
      <c r="B93" s="144"/>
      <c r="C93" s="145"/>
      <c r="D93" s="145"/>
      <c r="E93" s="146"/>
      <c r="F93" s="150"/>
      <c r="G93" s="145"/>
      <c r="H93" s="145"/>
      <c r="I93" s="145"/>
      <c r="J93" s="146"/>
      <c r="K93" s="146"/>
      <c r="L93" s="145"/>
      <c r="M93" s="92"/>
      <c r="N93" s="92"/>
      <c r="O93" s="134"/>
    </row>
    <row r="94" spans="1: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>
      <c r="A96" s="3"/>
      <c r="B96" s="158"/>
      <c r="C96" s="158"/>
      <c r="D96" s="158"/>
      <c r="E96" s="158"/>
      <c r="F96" s="3"/>
      <c r="G96" s="160"/>
      <c r="H96" s="160"/>
      <c r="I96" s="160"/>
      <c r="J96" s="160"/>
      <c r="K96" s="3"/>
      <c r="L96" s="161"/>
      <c r="M96" s="161"/>
      <c r="N96" s="90"/>
      <c r="O96" s="3"/>
    </row>
    <row r="97" spans="1:15">
      <c r="A97" s="6"/>
      <c r="B97" s="6"/>
      <c r="C97" s="6"/>
      <c r="D97" s="6"/>
      <c r="E97" s="3"/>
      <c r="F97" s="3"/>
      <c r="G97" s="3"/>
      <c r="H97" s="3"/>
      <c r="I97" s="3"/>
      <c r="J97" s="3"/>
      <c r="K97" s="3"/>
      <c r="L97" s="18"/>
      <c r="M97" s="9"/>
      <c r="N97" s="9"/>
      <c r="O97" s="3"/>
    </row>
    <row r="98" spans="1:15">
      <c r="A98" s="3"/>
      <c r="B98" s="141"/>
      <c r="C98" s="141"/>
      <c r="D98" s="141"/>
      <c r="E98" s="141"/>
      <c r="F98" s="6"/>
      <c r="G98" s="141"/>
      <c r="H98" s="141"/>
      <c r="I98" s="141"/>
      <c r="J98" s="141"/>
      <c r="K98" s="6"/>
      <c r="L98" s="9"/>
      <c r="M98" s="9"/>
      <c r="N98" s="9"/>
      <c r="O98" s="3"/>
    </row>
    <row r="99" spans="1:15">
      <c r="A99" s="3"/>
      <c r="B99" s="3"/>
      <c r="C99" s="3"/>
      <c r="D99" s="17"/>
      <c r="E99" s="6"/>
      <c r="F99" s="6"/>
      <c r="G99" s="3"/>
      <c r="H99" s="3"/>
      <c r="I99" s="3"/>
      <c r="J99" s="3"/>
      <c r="K99" s="3"/>
      <c r="L99" s="18"/>
      <c r="M99" s="18"/>
      <c r="N99" s="18"/>
      <c r="O99" s="3"/>
    </row>
    <row r="100" spans="1:15">
      <c r="A100" s="6"/>
      <c r="B100" s="160"/>
      <c r="C100" s="160"/>
      <c r="D100" s="160"/>
      <c r="E100" s="6"/>
      <c r="F100" s="6"/>
      <c r="G100" s="160"/>
      <c r="H100" s="160"/>
      <c r="I100" s="160"/>
      <c r="J100" s="3"/>
      <c r="K100" s="3"/>
      <c r="L100" s="161"/>
      <c r="M100" s="161"/>
      <c r="N100" s="90"/>
      <c r="O100" s="3"/>
    </row>
    <row r="101" spans="1:15">
      <c r="A101" s="17"/>
      <c r="B101" s="160"/>
      <c r="C101" s="160"/>
      <c r="D101" s="160"/>
      <c r="E101" s="6"/>
      <c r="F101" s="6"/>
      <c r="G101" s="160"/>
      <c r="H101" s="160"/>
      <c r="I101" s="160"/>
      <c r="J101" s="3"/>
      <c r="K101" s="3"/>
      <c r="L101" s="18"/>
      <c r="M101" s="18"/>
      <c r="N101" s="18"/>
      <c r="O101" s="3"/>
    </row>
    <row r="102" spans="1:15">
      <c r="A102" s="6"/>
      <c r="B102" s="31"/>
      <c r="C102" s="31"/>
      <c r="D102" s="31"/>
      <c r="E102" s="105"/>
      <c r="F102" s="142"/>
      <c r="G102" s="31"/>
      <c r="H102" s="31"/>
      <c r="I102" s="31"/>
      <c r="J102" s="105"/>
      <c r="K102" s="105"/>
      <c r="L102" s="31"/>
      <c r="M102" s="91"/>
      <c r="N102" s="91"/>
      <c r="O102" s="3"/>
    </row>
    <row r="103" spans="1:15">
      <c r="A103" s="6"/>
      <c r="B103" s="31"/>
      <c r="C103" s="31"/>
      <c r="D103" s="31"/>
      <c r="E103" s="105"/>
      <c r="F103" s="142"/>
      <c r="G103" s="31"/>
      <c r="H103" s="31"/>
      <c r="I103" s="31"/>
      <c r="J103" s="105"/>
      <c r="K103" s="105"/>
      <c r="L103" s="31"/>
      <c r="M103" s="91"/>
      <c r="N103" s="91"/>
      <c r="O103" s="3"/>
    </row>
    <row r="104" spans="1:15">
      <c r="A104" s="6"/>
      <c r="B104" s="31"/>
      <c r="C104" s="31"/>
      <c r="D104" s="31"/>
      <c r="E104" s="105"/>
      <c r="F104" s="142"/>
      <c r="G104" s="31"/>
      <c r="H104" s="31"/>
      <c r="I104" s="31"/>
      <c r="J104" s="105"/>
      <c r="K104" s="105"/>
      <c r="L104" s="31"/>
      <c r="M104" s="91"/>
      <c r="N104" s="91"/>
      <c r="O104" s="3"/>
    </row>
    <row r="105" spans="1:15">
      <c r="A105" s="6"/>
      <c r="B105" s="31"/>
      <c r="C105" s="31"/>
      <c r="D105" s="31"/>
      <c r="E105" s="105"/>
      <c r="F105" s="142"/>
      <c r="G105" s="31"/>
      <c r="H105" s="31"/>
      <c r="I105" s="31"/>
      <c r="J105" s="105"/>
      <c r="K105" s="105"/>
      <c r="L105" s="31"/>
      <c r="M105" s="91"/>
      <c r="N105" s="91"/>
      <c r="O105" s="3"/>
    </row>
    <row r="106" spans="1:15">
      <c r="A106" s="6"/>
      <c r="B106" s="31"/>
      <c r="C106" s="31"/>
      <c r="D106" s="31"/>
      <c r="E106" s="105"/>
      <c r="F106" s="142"/>
      <c r="G106" s="31"/>
      <c r="H106" s="31"/>
      <c r="I106" s="31"/>
      <c r="J106" s="105"/>
      <c r="K106" s="105"/>
      <c r="L106" s="31"/>
      <c r="M106" s="91"/>
      <c r="N106" s="91"/>
      <c r="O106" s="3"/>
    </row>
    <row r="107" spans="1:15">
      <c r="A107" s="6"/>
      <c r="B107" s="31"/>
      <c r="C107" s="31"/>
      <c r="D107" s="31"/>
      <c r="E107" s="105"/>
      <c r="F107" s="142"/>
      <c r="G107" s="31"/>
      <c r="H107" s="31"/>
      <c r="I107" s="31"/>
      <c r="J107" s="105"/>
      <c r="K107" s="105"/>
      <c r="L107" s="31"/>
      <c r="M107" s="91"/>
      <c r="N107" s="91"/>
      <c r="O107" s="3"/>
    </row>
    <row r="108" spans="1:15">
      <c r="A108" s="6"/>
      <c r="B108" s="31"/>
      <c r="C108" s="31"/>
      <c r="D108" s="31"/>
      <c r="E108" s="105"/>
      <c r="F108" s="142"/>
      <c r="G108" s="31"/>
      <c r="H108" s="31"/>
      <c r="I108" s="31"/>
      <c r="J108" s="105"/>
      <c r="K108" s="105"/>
      <c r="L108" s="31"/>
      <c r="M108" s="91"/>
      <c r="N108" s="91"/>
      <c r="O108" s="3"/>
    </row>
    <row r="109" spans="1:15">
      <c r="A109" s="6"/>
      <c r="B109" s="31"/>
      <c r="C109" s="31"/>
      <c r="D109" s="31"/>
      <c r="E109" s="105"/>
      <c r="F109" s="142"/>
      <c r="G109" s="31"/>
      <c r="H109" s="31"/>
      <c r="I109" s="31"/>
      <c r="J109" s="105"/>
      <c r="K109" s="105"/>
      <c r="L109" s="31"/>
      <c r="M109" s="91"/>
      <c r="N109" s="91"/>
      <c r="O109" s="3"/>
    </row>
    <row r="110" spans="1:15">
      <c r="A110" s="6"/>
      <c r="B110" s="31"/>
      <c r="C110" s="31"/>
      <c r="D110" s="31"/>
      <c r="E110" s="105"/>
      <c r="F110" s="142"/>
      <c r="G110" s="31"/>
      <c r="H110" s="31"/>
      <c r="I110" s="31"/>
      <c r="J110" s="105"/>
      <c r="K110" s="105"/>
      <c r="L110" s="31"/>
      <c r="M110" s="91"/>
      <c r="N110" s="91"/>
      <c r="O110" s="3"/>
    </row>
    <row r="111" spans="1:15">
      <c r="A111" s="6"/>
      <c r="B111" s="31"/>
      <c r="C111" s="31"/>
      <c r="D111" s="31"/>
      <c r="E111" s="105"/>
      <c r="F111" s="142"/>
      <c r="G111" s="31"/>
      <c r="H111" s="31"/>
      <c r="I111" s="31"/>
      <c r="J111" s="105"/>
      <c r="K111" s="105"/>
      <c r="L111" s="31"/>
      <c r="M111" s="91"/>
      <c r="N111" s="91"/>
      <c r="O111" s="3"/>
    </row>
    <row r="112" spans="1:15">
      <c r="A112" s="6"/>
      <c r="B112" s="31"/>
      <c r="C112" s="31"/>
      <c r="D112" s="31"/>
      <c r="E112" s="105"/>
      <c r="F112" s="142"/>
      <c r="G112" s="31"/>
      <c r="H112" s="31"/>
      <c r="I112" s="31"/>
      <c r="J112" s="105"/>
      <c r="K112" s="105"/>
      <c r="L112" s="31"/>
      <c r="M112" s="91"/>
      <c r="N112" s="91"/>
      <c r="O112" s="3"/>
    </row>
    <row r="113" spans="1:15">
      <c r="A113" s="6"/>
      <c r="B113" s="31"/>
      <c r="C113" s="31"/>
      <c r="D113" s="31"/>
      <c r="E113" s="105"/>
      <c r="F113" s="142"/>
      <c r="G113" s="31"/>
      <c r="H113" s="31"/>
      <c r="I113" s="31"/>
      <c r="J113" s="105"/>
      <c r="K113" s="105"/>
      <c r="L113" s="31"/>
      <c r="M113" s="91"/>
      <c r="N113" s="91"/>
      <c r="O113" s="3"/>
    </row>
    <row r="114" spans="1:15">
      <c r="A114" s="6"/>
      <c r="B114" s="31"/>
      <c r="C114" s="31"/>
      <c r="D114" s="31"/>
      <c r="E114" s="105"/>
      <c r="F114" s="142"/>
      <c r="G114" s="31"/>
      <c r="H114" s="31"/>
      <c r="I114" s="31"/>
      <c r="J114" s="105"/>
      <c r="K114" s="105"/>
      <c r="L114" s="31"/>
      <c r="M114" s="91"/>
      <c r="N114" s="91"/>
      <c r="O114" s="3"/>
    </row>
    <row r="115" spans="1:15">
      <c r="A115" s="6"/>
      <c r="B115" s="31"/>
      <c r="C115" s="31"/>
      <c r="D115" s="31"/>
      <c r="E115" s="105"/>
      <c r="F115" s="142"/>
      <c r="G115" s="31"/>
      <c r="H115" s="31"/>
      <c r="I115" s="31"/>
      <c r="J115" s="105"/>
      <c r="K115" s="105"/>
      <c r="L115" s="31"/>
      <c r="M115" s="91"/>
      <c r="N115" s="91"/>
      <c r="O115" s="3"/>
    </row>
    <row r="116" spans="1:15">
      <c r="A116" s="6"/>
      <c r="B116" s="31"/>
      <c r="C116" s="31"/>
      <c r="D116" s="31"/>
      <c r="E116" s="105"/>
      <c r="F116" s="142"/>
      <c r="G116" s="31"/>
      <c r="H116" s="31"/>
      <c r="I116" s="31"/>
      <c r="J116" s="105"/>
      <c r="K116" s="105"/>
      <c r="L116" s="31"/>
      <c r="M116" s="91"/>
      <c r="N116" s="91"/>
      <c r="O116" s="3"/>
    </row>
    <row r="117" spans="1:15">
      <c r="A117" s="6"/>
      <c r="B117" s="31"/>
      <c r="C117" s="31"/>
      <c r="D117" s="31"/>
      <c r="E117" s="105"/>
      <c r="F117" s="142"/>
      <c r="G117" s="31"/>
      <c r="H117" s="31"/>
      <c r="I117" s="31"/>
      <c r="J117" s="105"/>
      <c r="K117" s="105"/>
      <c r="L117" s="31"/>
      <c r="M117" s="91"/>
      <c r="N117" s="91"/>
      <c r="O117" s="3"/>
    </row>
    <row r="118" spans="1:15">
      <c r="A118" s="6"/>
      <c r="B118" s="31"/>
      <c r="C118" s="31"/>
      <c r="D118" s="31"/>
      <c r="E118" s="105"/>
      <c r="F118" s="142"/>
      <c r="G118" s="31"/>
      <c r="H118" s="31"/>
      <c r="I118" s="31"/>
      <c r="J118" s="105"/>
      <c r="K118" s="105"/>
      <c r="L118" s="31"/>
      <c r="M118" s="91"/>
      <c r="N118" s="91"/>
      <c r="O118" s="3"/>
    </row>
    <row r="119" spans="1:15" ht="15.75">
      <c r="A119" s="143"/>
      <c r="B119" s="144"/>
      <c r="C119" s="145"/>
      <c r="D119" s="145"/>
      <c r="E119" s="146"/>
      <c r="F119" s="147"/>
      <c r="G119" s="145"/>
      <c r="H119" s="145"/>
      <c r="I119" s="145"/>
      <c r="J119" s="146"/>
      <c r="K119" s="146"/>
      <c r="L119" s="145"/>
      <c r="M119" s="92"/>
      <c r="N119" s="92"/>
      <c r="O119" s="3"/>
    </row>
    <row r="120" spans="1:15">
      <c r="A120" s="6"/>
      <c r="B120" s="148"/>
      <c r="C120" s="31"/>
      <c r="D120" s="31"/>
      <c r="E120" s="141"/>
      <c r="F120" s="141"/>
      <c r="G120" s="31"/>
      <c r="H120" s="31"/>
      <c r="I120" s="31"/>
      <c r="J120" s="141"/>
      <c r="K120" s="141"/>
      <c r="L120" s="31"/>
      <c r="M120" s="9"/>
      <c r="N120" s="9"/>
      <c r="O120" s="3"/>
    </row>
    <row r="121" spans="1:15">
      <c r="A121" s="6"/>
      <c r="B121" s="31"/>
      <c r="C121" s="31"/>
      <c r="D121" s="31"/>
      <c r="E121" s="105"/>
      <c r="F121" s="142"/>
      <c r="G121" s="31"/>
      <c r="H121" s="31"/>
      <c r="I121" s="31"/>
      <c r="J121" s="105"/>
      <c r="K121" s="105"/>
      <c r="L121" s="31"/>
      <c r="M121" s="91"/>
      <c r="N121" s="91"/>
      <c r="O121" s="3"/>
    </row>
    <row r="122" spans="1:15">
      <c r="A122" s="6"/>
      <c r="B122" s="148"/>
      <c r="C122" s="31"/>
      <c r="D122" s="31"/>
      <c r="E122" s="141"/>
      <c r="F122" s="141"/>
      <c r="G122" s="31"/>
      <c r="H122" s="31"/>
      <c r="I122" s="31"/>
      <c r="J122" s="141"/>
      <c r="K122" s="141"/>
      <c r="L122" s="31"/>
      <c r="M122" s="9"/>
      <c r="N122" s="9"/>
      <c r="O122" s="3"/>
    </row>
    <row r="123" spans="1:15" s="33" customFormat="1" ht="15.75">
      <c r="A123" s="143"/>
      <c r="B123" s="144"/>
      <c r="C123" s="145"/>
      <c r="D123" s="145"/>
      <c r="E123" s="146"/>
      <c r="F123" s="150"/>
      <c r="G123" s="145"/>
      <c r="H123" s="145"/>
      <c r="I123" s="145"/>
      <c r="J123" s="146"/>
      <c r="K123" s="146"/>
      <c r="L123" s="145"/>
      <c r="M123" s="92"/>
      <c r="N123" s="92"/>
      <c r="O123" s="134"/>
    </row>
    <row r="124" spans="1:1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</sheetData>
  <mergeCells count="35">
    <mergeCell ref="B65:D65"/>
    <mergeCell ref="G65:I65"/>
    <mergeCell ref="L41:M41"/>
    <mergeCell ref="B42:D42"/>
    <mergeCell ref="G42:I42"/>
    <mergeCell ref="B60:E60"/>
    <mergeCell ref="G60:J60"/>
    <mergeCell ref="L60:M60"/>
    <mergeCell ref="B41:D41"/>
    <mergeCell ref="B101:D101"/>
    <mergeCell ref="G101:I101"/>
    <mergeCell ref="L96:M96"/>
    <mergeCell ref="B100:D100"/>
    <mergeCell ref="G100:I100"/>
    <mergeCell ref="L100:M100"/>
    <mergeCell ref="B96:E96"/>
    <mergeCell ref="G96:J96"/>
    <mergeCell ref="L37:M37"/>
    <mergeCell ref="G41:I41"/>
    <mergeCell ref="B6:D6"/>
    <mergeCell ref="G6:I6"/>
    <mergeCell ref="B64:D64"/>
    <mergeCell ref="G64:I64"/>
    <mergeCell ref="B36:E36"/>
    <mergeCell ref="G36:J36"/>
    <mergeCell ref="B37:E37"/>
    <mergeCell ref="G37:J37"/>
    <mergeCell ref="L64:M64"/>
    <mergeCell ref="B1:E1"/>
    <mergeCell ref="L36:M36"/>
    <mergeCell ref="G1:J1"/>
    <mergeCell ref="B5:D5"/>
    <mergeCell ref="G5:I5"/>
    <mergeCell ref="L5:M5"/>
    <mergeCell ref="L1:N1"/>
  </mergeCells>
  <phoneticPr fontId="0" type="noConversion"/>
  <printOptions horizontalCentered="1"/>
  <pageMargins left="0.74803149606299213" right="0.74803149606299213" top="1.299212598425197" bottom="0.98425196850393704" header="0.35433070866141736" footer="0.51181102362204722"/>
  <pageSetup paperSize="9" scale="81" fitToHeight="5" orientation="landscape" r:id="rId1"/>
  <headerFooter alignWithMargins="0">
    <oddHeader xml:space="preserve">&amp;L&amp;"Arial,Bold"Appendix A&amp;C&amp;14GOLDEN JUBILEE NATIONAL HOSPITAL
Activity Analysis -  by Specialty&amp;10
</oddHeader>
    <oddFooter>&amp;L&amp;D &amp;T&amp;C
&amp;R Page &amp;P 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1"/>
  <sheetViews>
    <sheetView showGridLines="0" workbookViewId="0">
      <selection activeCell="G9" sqref="G9"/>
    </sheetView>
  </sheetViews>
  <sheetFormatPr defaultRowHeight="12.75"/>
  <cols>
    <col min="2" max="2" width="31.5703125" customWidth="1"/>
    <col min="3" max="4" width="13" customWidth="1"/>
    <col min="5" max="5" width="11.7109375" customWidth="1"/>
    <col min="6" max="6" width="6.42578125" customWidth="1"/>
    <col min="8" max="8" width="11.7109375" customWidth="1"/>
  </cols>
  <sheetData>
    <row r="1" spans="1:8" ht="18.75" thickBot="1">
      <c r="B1" s="64" t="s">
        <v>20</v>
      </c>
      <c r="C1" s="62"/>
      <c r="D1" s="62"/>
      <c r="E1" s="62"/>
      <c r="F1" s="62"/>
      <c r="G1" s="62"/>
      <c r="H1" s="63"/>
    </row>
    <row r="2" spans="1:8" ht="51">
      <c r="B2" s="56" t="s">
        <v>32</v>
      </c>
      <c r="C2" s="65" t="s">
        <v>38</v>
      </c>
      <c r="D2" s="65" t="s">
        <v>33</v>
      </c>
      <c r="E2" s="66" t="s">
        <v>31</v>
      </c>
      <c r="F2" s="57"/>
      <c r="G2" s="65" t="s">
        <v>37</v>
      </c>
      <c r="H2" s="74" t="s">
        <v>31</v>
      </c>
    </row>
    <row r="3" spans="1:8" ht="20.25" customHeight="1">
      <c r="B3" s="70"/>
      <c r="C3" s="73" t="s">
        <v>18</v>
      </c>
      <c r="D3" s="73" t="s">
        <v>18</v>
      </c>
      <c r="E3" s="72"/>
      <c r="F3" s="71"/>
      <c r="G3" s="73" t="s">
        <v>36</v>
      </c>
      <c r="H3" s="75"/>
    </row>
    <row r="4" spans="1:8" ht="15" customHeight="1">
      <c r="A4" s="1"/>
      <c r="B4" s="59" t="s">
        <v>0</v>
      </c>
      <c r="C4" s="54" t="e">
        <f>#REF!</f>
        <v>#REF!</v>
      </c>
      <c r="D4" s="54" t="e">
        <f>#REF!</f>
        <v>#REF!</v>
      </c>
      <c r="E4" s="67" t="e">
        <f>D4-C4</f>
        <v>#REF!</v>
      </c>
      <c r="F4" s="54"/>
      <c r="G4" s="54" t="e">
        <f>#REF!</f>
        <v>#REF!</v>
      </c>
      <c r="H4" s="76" t="e">
        <f>G4-D4</f>
        <v>#REF!</v>
      </c>
    </row>
    <row r="5" spans="1:8" ht="15" customHeight="1">
      <c r="A5" s="1"/>
      <c r="B5" s="59" t="s">
        <v>27</v>
      </c>
      <c r="C5" s="54" t="e">
        <f>#REF!</f>
        <v>#REF!</v>
      </c>
      <c r="D5" s="54" t="e">
        <f>#REF!</f>
        <v>#REF!</v>
      </c>
      <c r="E5" s="67" t="e">
        <f t="shared" ref="E5:E21" si="0">D5-C5</f>
        <v>#REF!</v>
      </c>
      <c r="F5" s="54"/>
      <c r="G5" s="54" t="e">
        <f>#REF!</f>
        <v>#REF!</v>
      </c>
      <c r="H5" s="76" t="e">
        <f t="shared" ref="H5:H17" si="1">G5-D5</f>
        <v>#REF!</v>
      </c>
    </row>
    <row r="6" spans="1:8" ht="15" customHeight="1">
      <c r="A6" s="1"/>
      <c r="B6" s="59" t="s">
        <v>28</v>
      </c>
      <c r="C6" s="54" t="e">
        <f>#REF!</f>
        <v>#REF!</v>
      </c>
      <c r="D6" s="54" t="e">
        <f>#REF!</f>
        <v>#REF!</v>
      </c>
      <c r="E6" s="67" t="e">
        <f t="shared" si="0"/>
        <v>#REF!</v>
      </c>
      <c r="F6" s="54"/>
      <c r="G6" s="54" t="e">
        <f>#REF!</f>
        <v>#REF!</v>
      </c>
      <c r="H6" s="76" t="e">
        <f t="shared" si="1"/>
        <v>#REF!</v>
      </c>
    </row>
    <row r="7" spans="1:8" ht="15" customHeight="1">
      <c r="A7" s="1"/>
      <c r="B7" s="59" t="s">
        <v>1</v>
      </c>
      <c r="C7" s="54" t="e">
        <f>#REF!</f>
        <v>#REF!</v>
      </c>
      <c r="D7" s="54" t="e">
        <f>#REF!</f>
        <v>#REF!</v>
      </c>
      <c r="E7" s="67" t="e">
        <f t="shared" si="0"/>
        <v>#REF!</v>
      </c>
      <c r="F7" s="54"/>
      <c r="G7" s="54" t="e">
        <f>#REF!</f>
        <v>#REF!</v>
      </c>
      <c r="H7" s="76" t="e">
        <f t="shared" si="1"/>
        <v>#REF!</v>
      </c>
    </row>
    <row r="8" spans="1:8" ht="15" customHeight="1">
      <c r="A8" s="1"/>
      <c r="B8" s="59" t="s">
        <v>9</v>
      </c>
      <c r="C8" s="54" t="e">
        <f>#REF!</f>
        <v>#REF!</v>
      </c>
      <c r="D8" s="54" t="e">
        <f>#REF!</f>
        <v>#REF!</v>
      </c>
      <c r="E8" s="67" t="e">
        <f t="shared" si="0"/>
        <v>#REF!</v>
      </c>
      <c r="F8" s="54"/>
      <c r="G8" s="54" t="e">
        <f>#REF!</f>
        <v>#REF!</v>
      </c>
      <c r="H8" s="76" t="e">
        <f t="shared" si="1"/>
        <v>#REF!</v>
      </c>
    </row>
    <row r="9" spans="1:8" ht="15" customHeight="1">
      <c r="A9" s="1"/>
      <c r="B9" s="59" t="s">
        <v>2</v>
      </c>
      <c r="C9" s="54" t="e">
        <f>#REF!</f>
        <v>#REF!</v>
      </c>
      <c r="D9" s="54" t="e">
        <f>#REF!</f>
        <v>#REF!</v>
      </c>
      <c r="E9" s="67" t="e">
        <f t="shared" si="0"/>
        <v>#REF!</v>
      </c>
      <c r="F9" s="54"/>
      <c r="G9" s="54" t="e">
        <f>#REF!</f>
        <v>#REF!</v>
      </c>
      <c r="H9" s="76" t="e">
        <f t="shared" si="1"/>
        <v>#REF!</v>
      </c>
    </row>
    <row r="10" spans="1:8" ht="15" customHeight="1">
      <c r="A10" s="1"/>
      <c r="B10" s="59" t="s">
        <v>3</v>
      </c>
      <c r="C10" s="54" t="e">
        <f>#REF!</f>
        <v>#REF!</v>
      </c>
      <c r="D10" s="54" t="e">
        <f>#REF!</f>
        <v>#REF!</v>
      </c>
      <c r="E10" s="67" t="e">
        <f t="shared" si="0"/>
        <v>#REF!</v>
      </c>
      <c r="F10" s="54"/>
      <c r="G10" s="54" t="e">
        <f>#REF!</f>
        <v>#REF!</v>
      </c>
      <c r="H10" s="76" t="e">
        <f t="shared" si="1"/>
        <v>#REF!</v>
      </c>
    </row>
    <row r="11" spans="1:8" ht="15" customHeight="1">
      <c r="A11" s="1"/>
      <c r="B11" s="59" t="s">
        <v>4</v>
      </c>
      <c r="C11" s="54" t="e">
        <f>#REF!</f>
        <v>#REF!</v>
      </c>
      <c r="D11" s="54" t="e">
        <f>#REF!</f>
        <v>#REF!</v>
      </c>
      <c r="E11" s="67" t="e">
        <f t="shared" si="0"/>
        <v>#REF!</v>
      </c>
      <c r="F11" s="54"/>
      <c r="G11" s="54" t="e">
        <f>#REF!</f>
        <v>#REF!</v>
      </c>
      <c r="H11" s="76" t="e">
        <f t="shared" si="1"/>
        <v>#REF!</v>
      </c>
    </row>
    <row r="12" spans="1:8" ht="15" customHeight="1">
      <c r="A12" s="1"/>
      <c r="B12" s="59" t="s">
        <v>5</v>
      </c>
      <c r="C12" s="54" t="e">
        <f>#REF!</f>
        <v>#REF!</v>
      </c>
      <c r="D12" s="54" t="e">
        <f>#REF!</f>
        <v>#REF!</v>
      </c>
      <c r="E12" s="67" t="e">
        <f t="shared" si="0"/>
        <v>#REF!</v>
      </c>
      <c r="F12" s="54"/>
      <c r="G12" s="54" t="e">
        <f>#REF!</f>
        <v>#REF!</v>
      </c>
      <c r="H12" s="76" t="e">
        <f t="shared" si="1"/>
        <v>#REF!</v>
      </c>
    </row>
    <row r="13" spans="1:8" ht="15" customHeight="1">
      <c r="A13" s="1"/>
      <c r="B13" s="59" t="s">
        <v>6</v>
      </c>
      <c r="C13" s="54" t="e">
        <f>#REF!</f>
        <v>#REF!</v>
      </c>
      <c r="D13" s="54" t="e">
        <f>#REF!</f>
        <v>#REF!</v>
      </c>
      <c r="E13" s="67" t="e">
        <f t="shared" si="0"/>
        <v>#REF!</v>
      </c>
      <c r="F13" s="54"/>
      <c r="G13" s="54" t="e">
        <f>#REF!</f>
        <v>#REF!</v>
      </c>
      <c r="H13" s="76" t="e">
        <f t="shared" si="1"/>
        <v>#REF!</v>
      </c>
    </row>
    <row r="14" spans="1:8" ht="15" customHeight="1">
      <c r="A14" s="1"/>
      <c r="B14" s="59" t="s">
        <v>10</v>
      </c>
      <c r="C14" s="54" t="e">
        <f>#REF!</f>
        <v>#REF!</v>
      </c>
      <c r="D14" s="54" t="e">
        <f>#REF!</f>
        <v>#REF!</v>
      </c>
      <c r="E14" s="67" t="e">
        <f t="shared" si="0"/>
        <v>#REF!</v>
      </c>
      <c r="F14" s="54"/>
      <c r="G14" s="54" t="e">
        <f>#REF!</f>
        <v>#REF!</v>
      </c>
      <c r="H14" s="76" t="e">
        <f t="shared" si="1"/>
        <v>#REF!</v>
      </c>
    </row>
    <row r="15" spans="1:8" ht="15" customHeight="1">
      <c r="A15" s="1"/>
      <c r="B15" s="59" t="s">
        <v>8</v>
      </c>
      <c r="C15" s="54" t="e">
        <f>#REF!</f>
        <v>#REF!</v>
      </c>
      <c r="D15" s="54" t="e">
        <f>#REF!</f>
        <v>#REF!</v>
      </c>
      <c r="E15" s="67" t="e">
        <f t="shared" si="0"/>
        <v>#REF!</v>
      </c>
      <c r="F15" s="54"/>
      <c r="G15" s="54" t="e">
        <f>#REF!</f>
        <v>#REF!</v>
      </c>
      <c r="H15" s="76" t="e">
        <f t="shared" si="1"/>
        <v>#REF!</v>
      </c>
    </row>
    <row r="16" spans="1:8" ht="15" customHeight="1">
      <c r="A16" s="1"/>
      <c r="B16" s="59" t="s">
        <v>11</v>
      </c>
      <c r="C16" s="54" t="e">
        <f>#REF!</f>
        <v>#REF!</v>
      </c>
      <c r="D16" s="54" t="e">
        <f>#REF!</f>
        <v>#REF!</v>
      </c>
      <c r="E16" s="67" t="e">
        <f t="shared" si="0"/>
        <v>#REF!</v>
      </c>
      <c r="F16" s="54"/>
      <c r="G16" s="54" t="e">
        <f>#REF!</f>
        <v>#REF!</v>
      </c>
      <c r="H16" s="76" t="e">
        <f t="shared" si="1"/>
        <v>#REF!</v>
      </c>
    </row>
    <row r="17" spans="1:8" ht="15" customHeight="1">
      <c r="A17" s="1"/>
      <c r="B17" s="59" t="s">
        <v>7</v>
      </c>
      <c r="C17" s="54" t="e">
        <f>#REF!</f>
        <v>#REF!</v>
      </c>
      <c r="D17" s="54" t="e">
        <f>#REF!</f>
        <v>#REF!</v>
      </c>
      <c r="E17" s="67" t="e">
        <f t="shared" si="0"/>
        <v>#REF!</v>
      </c>
      <c r="F17" s="54"/>
      <c r="G17" s="54" t="e">
        <f>#REF!</f>
        <v>#REF!</v>
      </c>
      <c r="H17" s="76" t="e">
        <f t="shared" si="1"/>
        <v>#REF!</v>
      </c>
    </row>
    <row r="18" spans="1:8">
      <c r="B18" s="58"/>
      <c r="C18" s="54"/>
      <c r="D18" s="54"/>
      <c r="E18" s="67"/>
      <c r="F18" s="54"/>
      <c r="G18" s="54"/>
      <c r="H18" s="76"/>
    </row>
    <row r="19" spans="1:8">
      <c r="B19" s="80" t="s">
        <v>12</v>
      </c>
      <c r="C19" s="81" t="e">
        <f>SUM(C4:C18)</f>
        <v>#REF!</v>
      </c>
      <c r="D19" s="81" t="e">
        <f>SUM(D4:D18)</f>
        <v>#REF!</v>
      </c>
      <c r="E19" s="82" t="e">
        <f t="shared" si="0"/>
        <v>#REF!</v>
      </c>
      <c r="F19" s="81"/>
      <c r="G19" s="81" t="e">
        <f>SUM(G4:G18)</f>
        <v>#REF!</v>
      </c>
      <c r="H19" s="83" t="e">
        <f>SUM(H4:H18)</f>
        <v>#REF!</v>
      </c>
    </row>
    <row r="20" spans="1:8">
      <c r="B20" s="58"/>
      <c r="C20" s="55"/>
      <c r="D20" s="55"/>
      <c r="E20" s="68"/>
      <c r="F20" s="55"/>
      <c r="G20" s="55"/>
      <c r="H20" s="77"/>
    </row>
    <row r="21" spans="1:8" hidden="1">
      <c r="B21" s="59" t="s">
        <v>25</v>
      </c>
      <c r="C21" s="55" t="e">
        <f>#REF!</f>
        <v>#REF!</v>
      </c>
      <c r="D21" s="55" t="e">
        <f>#REF!</f>
        <v>#REF!</v>
      </c>
      <c r="E21" s="67" t="e">
        <f t="shared" si="0"/>
        <v>#REF!</v>
      </c>
      <c r="F21" s="55"/>
      <c r="G21" s="98" t="s">
        <v>39</v>
      </c>
      <c r="H21" s="76" t="e">
        <f t="shared" ref="H21:H27" si="2">G21-D21</f>
        <v>#VALUE!</v>
      </c>
    </row>
    <row r="22" spans="1:8" hidden="1">
      <c r="B22" s="58"/>
      <c r="C22" s="53"/>
      <c r="D22" s="53"/>
      <c r="E22" s="7"/>
      <c r="F22" s="53"/>
      <c r="G22" s="53"/>
      <c r="H22" s="78"/>
    </row>
    <row r="23" spans="1:8" hidden="1">
      <c r="B23" s="84" t="s">
        <v>34</v>
      </c>
      <c r="C23" s="85" t="e">
        <f>C19+C21</f>
        <v>#REF!</v>
      </c>
      <c r="D23" s="85" t="e">
        <f>D19+D21</f>
        <v>#REF!</v>
      </c>
      <c r="E23" s="86" t="e">
        <f>E19+E21</f>
        <v>#REF!</v>
      </c>
      <c r="F23" s="87"/>
      <c r="G23" s="85" t="e">
        <f>G19+G21</f>
        <v>#REF!</v>
      </c>
      <c r="H23" s="88" t="e">
        <f t="shared" si="2"/>
        <v>#REF!</v>
      </c>
    </row>
    <row r="24" spans="1:8" hidden="1">
      <c r="B24" s="58"/>
      <c r="C24" s="53"/>
      <c r="D24" s="53"/>
      <c r="E24" s="7"/>
      <c r="F24" s="53"/>
      <c r="G24" s="53"/>
      <c r="H24" s="78"/>
    </row>
    <row r="25" spans="1:8" hidden="1">
      <c r="B25" s="59" t="s">
        <v>13</v>
      </c>
      <c r="C25" s="53" t="e">
        <f>#REF!</f>
        <v>#REF!</v>
      </c>
      <c r="D25" s="53" t="e">
        <f>#REF!</f>
        <v>#REF!</v>
      </c>
      <c r="E25" s="67" t="e">
        <f>D25-C25</f>
        <v>#REF!</v>
      </c>
      <c r="F25" s="53"/>
      <c r="G25" s="98" t="s">
        <v>39</v>
      </c>
      <c r="H25" s="76" t="e">
        <f t="shared" si="2"/>
        <v>#VALUE!</v>
      </c>
    </row>
    <row r="26" spans="1:8" hidden="1">
      <c r="B26" s="58"/>
      <c r="C26" s="53"/>
      <c r="D26" s="53"/>
      <c r="E26" s="7"/>
      <c r="F26" s="53"/>
      <c r="G26" s="53"/>
      <c r="H26" s="78"/>
    </row>
    <row r="27" spans="1:8" hidden="1">
      <c r="B27" s="84" t="s">
        <v>26</v>
      </c>
      <c r="C27" s="85" t="e">
        <f>C23+C25</f>
        <v>#REF!</v>
      </c>
      <c r="D27" s="85" t="e">
        <f>D23+D25</f>
        <v>#REF!</v>
      </c>
      <c r="E27" s="86" t="e">
        <f>D27-C27</f>
        <v>#REF!</v>
      </c>
      <c r="F27" s="87"/>
      <c r="G27" s="85" t="e">
        <f>G23+G25</f>
        <v>#REF!</v>
      </c>
      <c r="H27" s="88" t="e">
        <f t="shared" si="2"/>
        <v>#REF!</v>
      </c>
    </row>
    <row r="28" spans="1:8" hidden="1">
      <c r="B28" s="58"/>
      <c r="C28" s="53"/>
      <c r="D28" s="53"/>
      <c r="E28" s="7"/>
      <c r="F28" s="53"/>
      <c r="G28" s="53"/>
      <c r="H28" s="78"/>
    </row>
    <row r="29" spans="1:8" ht="13.5" thickBot="1">
      <c r="B29" s="60"/>
      <c r="C29" s="61"/>
      <c r="D29" s="61"/>
      <c r="E29" s="69"/>
      <c r="F29" s="61"/>
      <c r="G29" s="61"/>
      <c r="H29" s="79"/>
    </row>
    <row r="31" spans="1:8">
      <c r="G31" s="89"/>
      <c r="H31" s="1" t="s">
        <v>35</v>
      </c>
    </row>
  </sheetData>
  <phoneticPr fontId="0" type="noConversion"/>
  <printOptions horizontalCentered="1" gridLines="1"/>
  <pageMargins left="0.74803149606299213" right="0.74803149606299213" top="1.06" bottom="0.98425196850393704" header="0.51181102362204722" footer="0.51181102362204722"/>
  <pageSetup paperSize="9" orientation="landscape" r:id="rId1"/>
  <headerFooter alignWithMargins="0">
    <oddHeader>&amp;C&amp;"Arial,Bold"&amp;12GOLDEN JUBILEE NATIONAL HOSPITAL
Month on Month Activity Comparison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Current Month - Ortho Adj</vt:lpstr>
      <vt:lpstr>Current Month V3</vt:lpstr>
      <vt:lpstr>Sheet2</vt:lpstr>
      <vt:lpstr>'Current Month - Ortho Adj'!Print_Area</vt:lpstr>
      <vt:lpstr>'Current Month V3'!Print_Area</vt:lpstr>
      <vt:lpstr>Sheet2!Print_Area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Waiting Times Centre</dc:creator>
  <cp:lastModifiedBy>rogersj</cp:lastModifiedBy>
  <cp:lastPrinted>2018-07-10T10:15:47Z</cp:lastPrinted>
  <dcterms:created xsi:type="dcterms:W3CDTF">2003-06-10T14:06:59Z</dcterms:created>
  <dcterms:modified xsi:type="dcterms:W3CDTF">2018-07-20T15:21:58Z</dcterms:modified>
</cp:coreProperties>
</file>